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Mens Track" sheetId="1" r:id="rId1"/>
    <sheet name="Mens Field" sheetId="2" r:id="rId2"/>
    <sheet name="Womens Track" sheetId="3" r:id="rId3"/>
    <sheet name="Womens Field" sheetId="4" r:id="rId4"/>
  </sheets>
  <definedNames/>
  <calcPr fullCalcOnLoad="1"/>
</workbook>
</file>

<file path=xl/sharedStrings.xml><?xml version="1.0" encoding="utf-8"?>
<sst xmlns="http://schemas.openxmlformats.org/spreadsheetml/2006/main" count="377" uniqueCount="175">
  <si>
    <t>Event</t>
  </si>
  <si>
    <t>Javelin</t>
  </si>
  <si>
    <t>Hammer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</si>
  <si>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</si>
  <si>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</si>
  <si>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</si>
  <si>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</si>
  <si>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</si>
  <si>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</si>
  <si>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</si>
  <si>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</si>
  <si>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</si>
  <si>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100m</t>
  </si>
  <si>
    <t>400m</t>
  </si>
  <si>
    <t>6th</t>
  </si>
  <si>
    <t>7th</t>
  </si>
  <si>
    <t>50+</t>
  </si>
  <si>
    <t>60+</t>
  </si>
  <si>
    <t>2k Walk</t>
  </si>
  <si>
    <t>1500m</t>
  </si>
  <si>
    <t>4 x 100m</t>
  </si>
  <si>
    <t>E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</si>
  <si>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</si>
  <si>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</si>
  <si>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</si>
  <si>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</si>
  <si>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</si>
  <si>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</si>
  <si>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</si>
  <si>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</si>
  <si>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</si>
  <si>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</si>
  <si>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High
Jump</t>
  </si>
  <si>
    <t>Triple
Jump</t>
  </si>
  <si>
    <t>Shot
Putt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</si>
  <si>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</si>
  <si>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</si>
  <si>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</si>
  <si>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</si>
  <si>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</si>
  <si>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</si>
  <si>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</si>
  <si>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>Steyning</t>
  </si>
  <si>
    <t>Brighton 
&amp; Hove</t>
  </si>
  <si>
    <t>Hastings 
AC</t>
  </si>
  <si>
    <t>Worthing 
&amp; DH</t>
  </si>
  <si>
    <t>Eastbourne / Hailsham</t>
  </si>
  <si>
    <t>Arena 80 / 
Phoenix</t>
  </si>
  <si>
    <t>HHH / 
Lewes</t>
  </si>
  <si>
    <t>Totals b/f from Womens Track summary (Aggregate 392)</t>
  </si>
  <si>
    <t>Totals b/f from Mens Track Summary (Aggregate 392)</t>
  </si>
  <si>
    <t>Totals C/F to Mens Field Summary (Aggregate 392)</t>
  </si>
  <si>
    <t>A Duke</t>
  </si>
  <si>
    <t>V Moore</t>
  </si>
  <si>
    <t>C Burke</t>
  </si>
  <si>
    <t>A Morgan</t>
  </si>
  <si>
    <t>P Cooper</t>
  </si>
  <si>
    <t>S Weekes</t>
  </si>
  <si>
    <t>J Denyer</t>
  </si>
  <si>
    <t>NN</t>
  </si>
  <si>
    <t>E Brandon</t>
  </si>
  <si>
    <t>C Tambeh</t>
  </si>
  <si>
    <t>C White</t>
  </si>
  <si>
    <t>R Buckingham</t>
  </si>
  <si>
    <t>G Hogg</t>
  </si>
  <si>
    <t>B Slaughter</t>
  </si>
  <si>
    <t>M Bale</t>
  </si>
  <si>
    <t>S Roberts</t>
  </si>
  <si>
    <t>T Jones</t>
  </si>
  <si>
    <t>VV</t>
  </si>
  <si>
    <t>R Emsley</t>
  </si>
  <si>
    <t>9.55.2</t>
  </si>
  <si>
    <t>10.46.0</t>
  </si>
  <si>
    <t>R Penfold</t>
  </si>
  <si>
    <t>11.35.6</t>
  </si>
  <si>
    <t>D Martin</t>
  </si>
  <si>
    <t>11.55.8</t>
  </si>
  <si>
    <t>13.38.9</t>
  </si>
  <si>
    <t>J Gatley</t>
  </si>
  <si>
    <t>13.51.3</t>
  </si>
  <si>
    <t>M Reece</t>
  </si>
  <si>
    <t>MM</t>
  </si>
  <si>
    <t>13.51.4</t>
  </si>
  <si>
    <t>13.51.7</t>
  </si>
  <si>
    <t>M</t>
  </si>
  <si>
    <t>D Clusker</t>
  </si>
  <si>
    <t>S Swift</t>
  </si>
  <si>
    <t>EE</t>
  </si>
  <si>
    <t>13.52.0</t>
  </si>
  <si>
    <t>J Lennon</t>
  </si>
  <si>
    <t>11.32.3</t>
  </si>
  <si>
    <t>A Bellchambers</t>
  </si>
  <si>
    <t>12.16.6</t>
  </si>
  <si>
    <t>13.11.9</t>
  </si>
  <si>
    <t>M Elder</t>
  </si>
  <si>
    <t>H James</t>
  </si>
  <si>
    <t>13.22.4</t>
  </si>
  <si>
    <t>D Farmer</t>
  </si>
  <si>
    <t>DD</t>
  </si>
  <si>
    <t>15.48.1</t>
  </si>
  <si>
    <t>M Nash</t>
  </si>
  <si>
    <t>TT</t>
  </si>
  <si>
    <t>16.05.4</t>
  </si>
  <si>
    <t>L Harding</t>
  </si>
  <si>
    <t>16.59.4</t>
  </si>
  <si>
    <t>S Weeks</t>
  </si>
  <si>
    <t>M Rivers</t>
  </si>
  <si>
    <t>K Clarke</t>
  </si>
  <si>
    <t>M Balch</t>
  </si>
  <si>
    <t>A Hunt</t>
  </si>
  <si>
    <t>G Callaby</t>
  </si>
  <si>
    <t>M Ovens</t>
  </si>
  <si>
    <t>B Morris</t>
  </si>
  <si>
    <t>S Condie</t>
  </si>
  <si>
    <t>G Shorter</t>
  </si>
  <si>
    <t>P Morgan</t>
  </si>
  <si>
    <t>R Bowden</t>
  </si>
  <si>
    <t>R Beaumont</t>
  </si>
  <si>
    <t>D King</t>
  </si>
  <si>
    <t>N Harris</t>
  </si>
  <si>
    <t>XX</t>
  </si>
  <si>
    <t>D Di Maggio</t>
  </si>
  <si>
    <t>H Atkin</t>
  </si>
  <si>
    <t>J Caplen</t>
  </si>
  <si>
    <t>F Burnham</t>
  </si>
  <si>
    <t>L Underdown</t>
  </si>
  <si>
    <t xml:space="preserve"> Abandoned</t>
  </si>
  <si>
    <t>C Brooks</t>
  </si>
  <si>
    <t>S Baldock</t>
  </si>
  <si>
    <t>R Whiting</t>
  </si>
  <si>
    <t>D Coulson</t>
  </si>
  <si>
    <t>WW</t>
  </si>
  <si>
    <t>M Airey</t>
  </si>
  <si>
    <t>J Barlow</t>
  </si>
  <si>
    <t>H Ungoed</t>
  </si>
  <si>
    <t>C Neale</t>
  </si>
  <si>
    <t>Totals Womens Track (Aggregate 392)</t>
  </si>
  <si>
    <t>Totals b/f from Womens Field summary (Aggregate 252)</t>
  </si>
  <si>
    <t>Totals Womens Field C/F to Womens Track Summary (Aggregate 252)</t>
  </si>
  <si>
    <t>P Baker</t>
  </si>
  <si>
    <t>I Turner</t>
  </si>
  <si>
    <t>B Sumsion</t>
  </si>
  <si>
    <t>J Larkin</t>
  </si>
  <si>
    <t>A Masters</t>
  </si>
  <si>
    <t>A Bishop</t>
  </si>
  <si>
    <t>S Billing</t>
  </si>
  <si>
    <t>A Ruffell</t>
  </si>
  <si>
    <t>K Bossom</t>
  </si>
  <si>
    <t>J Tyler</t>
  </si>
  <si>
    <t>4.41.3</t>
  </si>
  <si>
    <t>4.49.2</t>
  </si>
  <si>
    <t>5.04.8</t>
  </si>
  <si>
    <t>5.09.6</t>
  </si>
  <si>
    <t>5.13.8</t>
  </si>
  <si>
    <t>4.51.8</t>
  </si>
  <si>
    <t>5.22.0</t>
  </si>
  <si>
    <t>5.10.8</t>
  </si>
  <si>
    <t>B Clark</t>
  </si>
  <si>
    <t>5.27.3</t>
  </si>
  <si>
    <t>5.33.1</t>
  </si>
  <si>
    <t>5.58.9</t>
  </si>
  <si>
    <t>S Alvarez</t>
  </si>
  <si>
    <t>J Wheeler</t>
  </si>
  <si>
    <t>5.12.9</t>
  </si>
  <si>
    <t>5.13.4</t>
  </si>
  <si>
    <t>7.20.7</t>
  </si>
  <si>
    <t>5.18.9</t>
  </si>
  <si>
    <t>6.35.3</t>
  </si>
  <si>
    <t>F Delves</t>
  </si>
  <si>
    <t>6.07.7</t>
  </si>
  <si>
    <t>6.31.5</t>
  </si>
  <si>
    <t>7.18.0</t>
  </si>
  <si>
    <t>Eastbourne</t>
  </si>
  <si>
    <t>Hastings</t>
  </si>
  <si>
    <t>Total Mens Field Events (aggregate 252)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</si>
</sst>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  <numFmt numFmtId="175" formatCode="d\ mmm\ yy"/>
    <numFmt numFmtId="176" formatCode="d\ mmm\ yyyy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2" fontId="0" fillId="0" borderId="19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168" fontId="0" fillId="0" borderId="16" xfId="0" applyNumberFormat="1" applyBorder="1" applyAlignment="1" applyProtection="1">
      <alignment horizontal="right" vertical="center"/>
      <protection locked="0"/>
    </xf>
    <xf numFmtId="168" fontId="0" fillId="0" borderId="17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8" fontId="0" fillId="0" borderId="26" xfId="0" applyNumberFormat="1" applyBorder="1" applyAlignment="1" applyProtection="1">
      <alignment horizontal="right" vertical="center"/>
      <protection locked="0"/>
    </xf>
    <xf numFmtId="168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22" borderId="29" xfId="0" applyFill="1" applyBorder="1" applyAlignment="1" applyProtection="1">
      <alignment horizontal="center" vertical="center"/>
      <protection/>
    </xf>
    <xf numFmtId="0" fontId="0" fillId="22" borderId="30" xfId="0" applyFill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 horizontal="center" vertical="center"/>
      <protection/>
    </xf>
    <xf numFmtId="0" fontId="4" fillId="22" borderId="0" xfId="0" applyFont="1" applyFill="1" applyAlignment="1" applyProtection="1">
      <alignment horizontal="center" vertical="center"/>
      <protection/>
    </xf>
    <xf numFmtId="0" fontId="7" fillId="22" borderId="32" xfId="0" applyNumberFormat="1" applyFont="1" applyFill="1" applyBorder="1" applyAlignment="1" applyProtection="1">
      <alignment horizontal="center" vertical="center"/>
      <protection/>
    </xf>
    <xf numFmtId="0" fontId="7" fillId="22" borderId="33" xfId="0" applyNumberFormat="1" applyFont="1" applyFill="1" applyBorder="1" applyAlignment="1" applyProtection="1">
      <alignment horizontal="center" vertical="center"/>
      <protection/>
    </xf>
    <xf numFmtId="0" fontId="7" fillId="22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2" borderId="37" xfId="0" applyFill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22" borderId="39" xfId="0" applyFill="1" applyBorder="1" applyAlignment="1" applyProtection="1">
      <alignment horizontal="center" vertical="center"/>
      <protection/>
    </xf>
    <xf numFmtId="176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22" borderId="42" xfId="0" applyFill="1" applyBorder="1" applyAlignment="1" applyProtection="1">
      <alignment horizontal="center" vertical="center"/>
      <protection/>
    </xf>
    <xf numFmtId="0" fontId="0" fillId="22" borderId="43" xfId="0" applyFill="1" applyBorder="1" applyAlignment="1" applyProtection="1">
      <alignment horizontal="center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22" borderId="43" xfId="0" applyFill="1" applyBorder="1" applyAlignment="1" applyProtection="1">
      <alignment horizontal="center" vertical="center" textRotation="180"/>
      <protection locked="0"/>
    </xf>
    <xf numFmtId="0" fontId="0" fillId="22" borderId="60" xfId="0" applyFill="1" applyBorder="1" applyAlignment="1" applyProtection="1">
      <alignment horizontal="center" vertical="center" textRotation="180"/>
      <protection locked="0"/>
    </xf>
    <xf numFmtId="0" fontId="0" fillId="22" borderId="61" xfId="0" applyFill="1" applyBorder="1" applyAlignment="1" applyProtection="1">
      <alignment horizontal="center" vertical="center"/>
      <protection/>
    </xf>
    <xf numFmtId="0" fontId="0" fillId="22" borderId="62" xfId="0" applyFill="1" applyBorder="1" applyAlignment="1" applyProtection="1">
      <alignment horizontal="center" vertical="center"/>
      <protection/>
    </xf>
    <xf numFmtId="0" fontId="0" fillId="22" borderId="63" xfId="0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textRotation="180" wrapText="1"/>
      <protection locked="0"/>
    </xf>
    <xf numFmtId="0" fontId="9" fillId="0" borderId="65" xfId="0" applyFont="1" applyFill="1" applyBorder="1" applyAlignment="1" applyProtection="1">
      <alignment horizontal="center" textRotation="180" wrapText="1"/>
      <protection locked="0"/>
    </xf>
    <xf numFmtId="0" fontId="0" fillId="22" borderId="66" xfId="0" applyFill="1" applyBorder="1" applyAlignment="1" applyProtection="1">
      <alignment horizontal="center" vertical="center"/>
      <protection/>
    </xf>
    <xf numFmtId="0" fontId="0" fillId="22" borderId="67" xfId="0" applyFill="1" applyBorder="1" applyAlignment="1" applyProtection="1">
      <alignment horizontal="center" vertical="center"/>
      <protection/>
    </xf>
    <xf numFmtId="0" fontId="0" fillId="22" borderId="68" xfId="0" applyFill="1" applyBorder="1" applyAlignment="1" applyProtection="1">
      <alignment horizontal="center" vertical="center"/>
      <protection/>
    </xf>
    <xf numFmtId="0" fontId="0" fillId="22" borderId="69" xfId="0" applyFill="1" applyBorder="1" applyAlignment="1" applyProtection="1">
      <alignment horizontal="center" vertical="center"/>
      <protection/>
    </xf>
    <xf numFmtId="0" fontId="0" fillId="22" borderId="70" xfId="0" applyFill="1" applyBorder="1" applyAlignment="1" applyProtection="1">
      <alignment horizontal="center" vertical="center"/>
      <protection/>
    </xf>
    <xf numFmtId="0" fontId="0" fillId="22" borderId="71" xfId="0" applyFill="1" applyBorder="1" applyAlignment="1" applyProtection="1">
      <alignment horizontal="center" vertical="center"/>
      <protection/>
    </xf>
    <xf numFmtId="0" fontId="0" fillId="22" borderId="72" xfId="0" applyFill="1" applyBorder="1" applyAlignment="1" applyProtection="1">
      <alignment horizontal="center" vertical="center"/>
      <protection/>
    </xf>
    <xf numFmtId="0" fontId="0" fillId="22" borderId="73" xfId="0" applyFill="1" applyBorder="1" applyAlignment="1" applyProtection="1">
      <alignment horizontal="center" vertical="center"/>
      <protection/>
    </xf>
    <xf numFmtId="176" fontId="4" fillId="22" borderId="40" xfId="0" applyNumberFormat="1" applyFont="1" applyFill="1" applyBorder="1" applyAlignment="1" applyProtection="1">
      <alignment horizontal="center" vertical="center"/>
      <protection/>
    </xf>
    <xf numFmtId="0" fontId="6" fillId="22" borderId="55" xfId="0" applyFont="1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/>
      <protection/>
    </xf>
    <xf numFmtId="0" fontId="6" fillId="22" borderId="53" xfId="0" applyFont="1" applyFill="1" applyBorder="1" applyAlignment="1" applyProtection="1">
      <alignment horizontal="center" vertical="center"/>
      <protection/>
    </xf>
    <xf numFmtId="0" fontId="6" fillId="22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2" borderId="64" xfId="0" applyFont="1" applyFill="1" applyBorder="1" applyAlignment="1" applyProtection="1">
      <alignment horizontal="center" textRotation="180" wrapText="1"/>
      <protection/>
    </xf>
    <xf numFmtId="0" fontId="1" fillId="22" borderId="65" xfId="0" applyFont="1" applyFill="1" applyBorder="1" applyAlignment="1" applyProtection="1">
      <alignment horizontal="center" textRotation="180" wrapText="1"/>
      <protection/>
    </xf>
    <xf numFmtId="0" fontId="0" fillId="22" borderId="71" xfId="0" applyFill="1" applyBorder="1" applyAlignment="1" applyProtection="1">
      <alignment horizontal="center" vertical="center"/>
      <protection locked="0"/>
    </xf>
    <xf numFmtId="0" fontId="0" fillId="22" borderId="72" xfId="0" applyFill="1" applyBorder="1" applyAlignment="1" applyProtection="1">
      <alignment horizontal="center" vertical="center"/>
      <protection locked="0"/>
    </xf>
    <xf numFmtId="0" fontId="0" fillId="22" borderId="73" xfId="0" applyFill="1" applyBorder="1" applyAlignment="1" applyProtection="1">
      <alignment horizontal="center" vertical="center"/>
      <protection locked="0"/>
    </xf>
    <xf numFmtId="0" fontId="0" fillId="22" borderId="74" xfId="0" applyFill="1" applyBorder="1" applyAlignment="1" applyProtection="1">
      <alignment horizontal="center" vertical="center"/>
      <protection locked="0"/>
    </xf>
    <xf numFmtId="0" fontId="0" fillId="22" borderId="75" xfId="0" applyFill="1" applyBorder="1" applyAlignment="1" applyProtection="1">
      <alignment horizontal="center" vertical="center"/>
      <protection locked="0"/>
    </xf>
    <xf numFmtId="0" fontId="0" fillId="22" borderId="74" xfId="0" applyFill="1" applyBorder="1" applyAlignment="1" applyProtection="1">
      <alignment horizontal="center" vertical="center"/>
      <protection/>
    </xf>
    <xf numFmtId="0" fontId="0" fillId="22" borderId="75" xfId="0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tabSelected="1" zoomScale="70" zoomScaleNormal="70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69">
        <v>39939</v>
      </c>
      <c r="N1" s="69"/>
      <c r="O1" s="69"/>
      <c r="P1" s="55"/>
      <c r="Q1" s="104" t="s">
        <v>47</v>
      </c>
      <c r="R1" s="105"/>
      <c r="S1" s="104" t="s">
        <v>43</v>
      </c>
      <c r="T1" s="105"/>
      <c r="U1" s="104" t="s">
        <v>46</v>
      </c>
      <c r="V1" s="105"/>
      <c r="W1" s="104" t="s">
        <v>44</v>
      </c>
      <c r="X1" s="105"/>
      <c r="Y1" s="104" t="s">
        <v>48</v>
      </c>
      <c r="Z1" s="105"/>
      <c r="AA1" s="104" t="s">
        <v>42</v>
      </c>
      <c r="AB1" s="105"/>
      <c r="AC1" s="104" t="s">
        <v>45</v>
      </c>
      <c r="AD1" s="105"/>
    </row>
    <row r="2" spans="1:31" ht="24" customHeight="1">
      <c r="A2" s="91" t="s">
        <v>0</v>
      </c>
      <c r="B2" s="91" t="s">
        <v>3</v>
      </c>
      <c r="C2" s="95" t="s">
        <v>4</v>
      </c>
      <c r="D2" s="85"/>
      <c r="E2" s="85" t="s">
        <v>5</v>
      </c>
      <c r="F2" s="85"/>
      <c r="G2" s="85" t="s">
        <v>6</v>
      </c>
      <c r="H2" s="85"/>
      <c r="I2" s="85" t="s">
        <v>7</v>
      </c>
      <c r="J2" s="85"/>
      <c r="K2" s="85" t="s">
        <v>8</v>
      </c>
      <c r="L2" s="85"/>
      <c r="M2" s="85" t="s">
        <v>14</v>
      </c>
      <c r="N2" s="85"/>
      <c r="O2" s="85" t="s">
        <v>15</v>
      </c>
      <c r="P2" s="97"/>
      <c r="Q2" s="93" t="s">
        <v>10</v>
      </c>
      <c r="R2" s="94"/>
      <c r="S2" s="88" t="s">
        <v>11</v>
      </c>
      <c r="T2" s="89"/>
      <c r="U2" s="88" t="s">
        <v>21</v>
      </c>
      <c r="V2" s="89"/>
      <c r="W2" s="88" t="s">
        <v>84</v>
      </c>
      <c r="X2" s="89"/>
      <c r="Y2" s="88" t="s">
        <v>22</v>
      </c>
      <c r="Z2" s="89"/>
      <c r="AA2" s="88" t="s">
        <v>23</v>
      </c>
      <c r="AB2" s="89"/>
      <c r="AC2" s="88" t="s">
        <v>24</v>
      </c>
      <c r="AD2" s="89"/>
      <c r="AE2" s="99" t="s">
        <v>9</v>
      </c>
    </row>
    <row r="3" spans="1:31" ht="24" customHeight="1" thickBot="1">
      <c r="A3" s="92"/>
      <c r="B3" s="92"/>
      <c r="C3" s="9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8"/>
      <c r="Q3" s="56">
        <v>10</v>
      </c>
      <c r="R3" s="57">
        <v>8</v>
      </c>
      <c r="S3" s="58">
        <v>11</v>
      </c>
      <c r="T3" s="57">
        <v>1</v>
      </c>
      <c r="U3" s="58">
        <v>14</v>
      </c>
      <c r="V3" s="57">
        <v>4</v>
      </c>
      <c r="W3" s="58">
        <v>16</v>
      </c>
      <c r="X3" s="57">
        <v>6</v>
      </c>
      <c r="Y3" s="58">
        <v>17</v>
      </c>
      <c r="Z3" s="57">
        <v>7</v>
      </c>
      <c r="AA3" s="58">
        <v>13</v>
      </c>
      <c r="AB3" s="57">
        <v>3</v>
      </c>
      <c r="AC3" s="58">
        <v>12</v>
      </c>
      <c r="AD3" s="57">
        <v>2</v>
      </c>
      <c r="AE3" s="100"/>
    </row>
    <row r="4" spans="1:31" ht="22.5" customHeight="1">
      <c r="A4" s="81" t="s">
        <v>18</v>
      </c>
      <c r="B4" s="81" t="s">
        <v>10</v>
      </c>
      <c r="C4" s="3" t="s">
        <v>68</v>
      </c>
      <c r="D4" s="4"/>
      <c r="E4" s="5" t="s">
        <v>75</v>
      </c>
      <c r="F4" s="37"/>
      <c r="G4" s="5" t="s">
        <v>80</v>
      </c>
      <c r="H4" s="37"/>
      <c r="I4" s="5"/>
      <c r="J4" s="37"/>
      <c r="K4" s="5"/>
      <c r="L4" s="38"/>
      <c r="M4" s="5"/>
      <c r="N4" s="38"/>
      <c r="O4" s="5"/>
      <c r="P4" s="46"/>
      <c r="Q4" s="6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0"/>
      <c r="S4" s="80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0"/>
      <c r="U4" s="80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80"/>
      <c r="W4" s="80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80"/>
      <c r="Y4" s="80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0"/>
      <c r="AA4" s="80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80"/>
      <c r="AC4" s="80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80"/>
      <c r="AE4" s="72">
        <f>IF(C5="",0,28-SUM(Q4:AC5))</f>
        <v>10</v>
      </c>
    </row>
    <row r="5" spans="1:31" ht="22.5" customHeight="1">
      <c r="A5" s="76"/>
      <c r="B5" s="82"/>
      <c r="C5" s="10" t="s">
        <v>23</v>
      </c>
      <c r="D5" s="33" t="s">
        <v>71</v>
      </c>
      <c r="E5" s="10" t="s">
        <v>21</v>
      </c>
      <c r="F5" s="33" t="s">
        <v>76</v>
      </c>
      <c r="G5" s="10" t="s">
        <v>81</v>
      </c>
      <c r="H5" s="33" t="s">
        <v>82</v>
      </c>
      <c r="I5" s="10"/>
      <c r="J5" s="33"/>
      <c r="K5" s="12"/>
      <c r="L5" s="34"/>
      <c r="M5" s="12"/>
      <c r="N5" s="34"/>
      <c r="O5" s="12"/>
      <c r="P5" s="34"/>
      <c r="Q5" s="70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6"/>
    </row>
    <row r="6" spans="1:31" ht="22.5" customHeight="1">
      <c r="A6" s="73"/>
      <c r="B6" s="74" t="s">
        <v>11</v>
      </c>
      <c r="C6" s="14" t="s">
        <v>70</v>
      </c>
      <c r="D6" s="30"/>
      <c r="E6" s="16" t="s">
        <v>85</v>
      </c>
      <c r="F6" s="31"/>
      <c r="G6" s="16" t="s">
        <v>86</v>
      </c>
      <c r="H6" s="31"/>
      <c r="I6" s="16"/>
      <c r="J6" s="31"/>
      <c r="K6" s="16"/>
      <c r="L6" s="32"/>
      <c r="M6" s="16"/>
      <c r="N6" s="32"/>
      <c r="O6" s="16"/>
      <c r="P6" s="32"/>
      <c r="Q6" s="62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3"/>
      <c r="S6" s="67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7"/>
      <c r="U6" s="67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5</v>
      </c>
      <c r="V6" s="67"/>
      <c r="W6" s="67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67"/>
      <c r="Y6" s="67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7"/>
      <c r="AA6" s="67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7</v>
      </c>
      <c r="AB6" s="67"/>
      <c r="AC6" s="67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7"/>
      <c r="AE6" s="65">
        <f>IF(C7="",0,28-SUM(Q6:AC7))</f>
        <v>10</v>
      </c>
    </row>
    <row r="7" spans="1:31" ht="22.5" customHeight="1">
      <c r="A7" s="73"/>
      <c r="B7" s="74"/>
      <c r="C7" s="19" t="s">
        <v>69</v>
      </c>
      <c r="D7" s="33" t="s">
        <v>72</v>
      </c>
      <c r="E7" s="20" t="s">
        <v>84</v>
      </c>
      <c r="F7" s="33" t="s">
        <v>83</v>
      </c>
      <c r="G7" s="20" t="s">
        <v>87</v>
      </c>
      <c r="H7" s="33" t="s">
        <v>88</v>
      </c>
      <c r="I7" s="20"/>
      <c r="J7" s="33"/>
      <c r="K7" s="21"/>
      <c r="L7" s="34"/>
      <c r="M7" s="21"/>
      <c r="N7" s="34"/>
      <c r="O7" s="21"/>
      <c r="P7" s="34"/>
      <c r="Q7" s="64"/>
      <c r="R7" s="90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6"/>
    </row>
    <row r="8" spans="1:31" ht="22.5" customHeight="1">
      <c r="A8" s="73"/>
      <c r="B8" s="76" t="s">
        <v>16</v>
      </c>
      <c r="C8" s="14" t="s">
        <v>73</v>
      </c>
      <c r="D8" s="30"/>
      <c r="E8" s="16" t="s">
        <v>65</v>
      </c>
      <c r="F8" s="31"/>
      <c r="G8" s="16" t="s">
        <v>78</v>
      </c>
      <c r="H8" s="31"/>
      <c r="I8" s="16"/>
      <c r="J8" s="31"/>
      <c r="K8" s="16"/>
      <c r="L8" s="32"/>
      <c r="M8" s="16"/>
      <c r="N8" s="32"/>
      <c r="O8" s="16"/>
      <c r="P8" s="32"/>
      <c r="Q8" s="7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7"/>
      <c r="S8" s="67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7"/>
      <c r="U8" s="67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6</v>
      </c>
      <c r="V8" s="67"/>
      <c r="W8" s="67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5</v>
      </c>
      <c r="X8" s="67"/>
      <c r="Y8" s="67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7"/>
      <c r="AA8" s="67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7"/>
      <c r="AC8" s="67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7"/>
      <c r="AE8" s="65">
        <f>IF(C9="",0,28-SUM(Q8:AC9))</f>
        <v>10</v>
      </c>
    </row>
    <row r="9" spans="1:31" ht="22.5" customHeight="1" thickBot="1">
      <c r="A9" s="75"/>
      <c r="B9" s="77"/>
      <c r="C9" s="24">
        <v>13</v>
      </c>
      <c r="D9" s="39" t="s">
        <v>74</v>
      </c>
      <c r="E9" s="26">
        <v>14</v>
      </c>
      <c r="F9" s="39" t="s">
        <v>77</v>
      </c>
      <c r="G9" s="26">
        <v>16</v>
      </c>
      <c r="H9" s="39" t="s">
        <v>79</v>
      </c>
      <c r="I9" s="26"/>
      <c r="J9" s="39"/>
      <c r="K9" s="27"/>
      <c r="L9" s="40"/>
      <c r="M9" s="27"/>
      <c r="N9" s="40"/>
      <c r="O9" s="27"/>
      <c r="P9" s="40"/>
      <c r="Q9" s="87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68"/>
    </row>
    <row r="10" spans="1:31" ht="22.5" customHeight="1" thickTop="1">
      <c r="A10" s="81" t="s">
        <v>12</v>
      </c>
      <c r="B10" s="81" t="s">
        <v>10</v>
      </c>
      <c r="C10" s="3" t="s">
        <v>64</v>
      </c>
      <c r="D10" s="4"/>
      <c r="E10" s="5" t="s">
        <v>106</v>
      </c>
      <c r="F10" s="37"/>
      <c r="G10" s="5" t="s">
        <v>63</v>
      </c>
      <c r="H10" s="37"/>
      <c r="I10" s="5" t="s">
        <v>107</v>
      </c>
      <c r="J10" s="37"/>
      <c r="K10" s="5"/>
      <c r="L10" s="38"/>
      <c r="M10" s="5"/>
      <c r="N10" s="38"/>
      <c r="O10" s="5"/>
      <c r="P10" s="38"/>
      <c r="Q10" s="7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9"/>
      <c r="S10" s="7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4</v>
      </c>
      <c r="T10" s="79"/>
      <c r="U10" s="7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79"/>
      <c r="W10" s="7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6</v>
      </c>
      <c r="X10" s="79"/>
      <c r="Y10" s="7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9"/>
      <c r="AA10" s="7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9"/>
      <c r="AC10" s="7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5</v>
      </c>
      <c r="AD10" s="79"/>
      <c r="AE10" s="71">
        <f>IF(C11="",0,28-SUM(Q10:AC11))</f>
        <v>6</v>
      </c>
    </row>
    <row r="11" spans="1:31" ht="22.5" customHeight="1">
      <c r="A11" s="76"/>
      <c r="B11" s="82"/>
      <c r="C11" s="10" t="s">
        <v>21</v>
      </c>
      <c r="D11" s="33">
        <v>11.7</v>
      </c>
      <c r="E11" s="10" t="s">
        <v>84</v>
      </c>
      <c r="F11" s="33">
        <v>12.3</v>
      </c>
      <c r="G11" s="10" t="s">
        <v>24</v>
      </c>
      <c r="H11" s="33">
        <v>12.3</v>
      </c>
      <c r="I11" s="10" t="s">
        <v>11</v>
      </c>
      <c r="J11" s="33">
        <v>13</v>
      </c>
      <c r="K11" s="12"/>
      <c r="L11" s="34"/>
      <c r="M11" s="12"/>
      <c r="N11" s="34"/>
      <c r="O11" s="12"/>
      <c r="P11" s="34"/>
      <c r="Q11" s="70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6"/>
    </row>
    <row r="12" spans="1:31" ht="22.5" customHeight="1">
      <c r="A12" s="73"/>
      <c r="B12" s="74" t="s">
        <v>11</v>
      </c>
      <c r="C12" s="14" t="s">
        <v>109</v>
      </c>
      <c r="D12" s="30"/>
      <c r="E12" s="16" t="s">
        <v>110</v>
      </c>
      <c r="F12" s="31"/>
      <c r="G12" s="16" t="s">
        <v>111</v>
      </c>
      <c r="H12" s="31"/>
      <c r="I12" s="16"/>
      <c r="J12" s="31"/>
      <c r="K12" s="16"/>
      <c r="L12" s="32"/>
      <c r="M12" s="16"/>
      <c r="N12" s="32"/>
      <c r="O12" s="16"/>
      <c r="P12" s="32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7"/>
      <c r="S12" s="67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7"/>
      <c r="U12" s="67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5</v>
      </c>
      <c r="V12" s="67"/>
      <c r="W12" s="67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67"/>
      <c r="Y12" s="67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7"/>
      <c r="AA12" s="67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7"/>
      <c r="AC12" s="67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67"/>
      <c r="AE12" s="65">
        <f>IF(C13="",0,28-SUM(Q12:AC13))</f>
        <v>10</v>
      </c>
    </row>
    <row r="13" spans="1:31" ht="22.5" customHeight="1">
      <c r="A13" s="73"/>
      <c r="B13" s="74"/>
      <c r="C13" s="19" t="s">
        <v>24</v>
      </c>
      <c r="D13" s="33">
        <v>12.7</v>
      </c>
      <c r="E13" s="20" t="s">
        <v>81</v>
      </c>
      <c r="F13" s="33">
        <v>12.9</v>
      </c>
      <c r="G13" s="20" t="s">
        <v>87</v>
      </c>
      <c r="H13" s="33">
        <v>13.2</v>
      </c>
      <c r="I13" s="20"/>
      <c r="J13" s="33"/>
      <c r="K13" s="21"/>
      <c r="L13" s="34"/>
      <c r="M13" s="21"/>
      <c r="N13" s="34"/>
      <c r="O13" s="21"/>
      <c r="P13" s="34"/>
      <c r="Q13" s="70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</row>
    <row r="14" spans="1:31" ht="22.5" customHeight="1">
      <c r="A14" s="76"/>
      <c r="B14" s="74" t="s">
        <v>16</v>
      </c>
      <c r="C14" s="35" t="s">
        <v>112</v>
      </c>
      <c r="D14" s="36"/>
      <c r="E14" s="5" t="s">
        <v>113</v>
      </c>
      <c r="F14" s="37"/>
      <c r="G14" s="5" t="s">
        <v>114</v>
      </c>
      <c r="H14" s="37"/>
      <c r="I14" s="5" t="s">
        <v>115</v>
      </c>
      <c r="J14" s="37"/>
      <c r="K14" s="5" t="s">
        <v>116</v>
      </c>
      <c r="L14" s="38"/>
      <c r="M14" s="5" t="s">
        <v>117</v>
      </c>
      <c r="N14" s="38"/>
      <c r="O14" s="5"/>
      <c r="P14" s="38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5</v>
      </c>
      <c r="R14" s="67"/>
      <c r="S14" s="67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3</v>
      </c>
      <c r="T14" s="67"/>
      <c r="U14" s="67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67"/>
      <c r="W14" s="67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4</v>
      </c>
      <c r="X14" s="67"/>
      <c r="Y14" s="67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6</v>
      </c>
      <c r="Z14" s="67"/>
      <c r="AA14" s="67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2</v>
      </c>
      <c r="AB14" s="67"/>
      <c r="AC14" s="67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7"/>
      <c r="AE14" s="71">
        <f>IF(C15="",0,28-SUM(Q14:AC15))</f>
        <v>1</v>
      </c>
    </row>
    <row r="15" spans="1:31" ht="22.5" customHeight="1">
      <c r="A15" s="76"/>
      <c r="B15" s="74"/>
      <c r="C15" s="10">
        <v>14</v>
      </c>
      <c r="D15" s="33">
        <v>12.6</v>
      </c>
      <c r="E15" s="10">
        <v>17</v>
      </c>
      <c r="F15" s="33">
        <v>12.9</v>
      </c>
      <c r="G15" s="10">
        <v>10</v>
      </c>
      <c r="H15" s="33">
        <v>13.7</v>
      </c>
      <c r="I15" s="10">
        <v>16</v>
      </c>
      <c r="J15" s="33">
        <v>13.8</v>
      </c>
      <c r="K15" s="12">
        <v>11</v>
      </c>
      <c r="L15" s="34">
        <v>14.7</v>
      </c>
      <c r="M15" s="12">
        <v>13</v>
      </c>
      <c r="N15" s="34">
        <v>16.6</v>
      </c>
      <c r="O15" s="12"/>
      <c r="P15" s="34"/>
      <c r="Q15" s="70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6"/>
    </row>
    <row r="16" spans="1:31" ht="22.5" customHeight="1">
      <c r="A16" s="73"/>
      <c r="B16" s="76" t="s">
        <v>17</v>
      </c>
      <c r="C16" s="14" t="s">
        <v>118</v>
      </c>
      <c r="D16" s="30"/>
      <c r="E16" s="16" t="s">
        <v>119</v>
      </c>
      <c r="F16" s="31"/>
      <c r="G16" s="16"/>
      <c r="H16" s="31"/>
      <c r="I16" s="16"/>
      <c r="J16" s="31"/>
      <c r="K16" s="16"/>
      <c r="L16" s="32"/>
      <c r="M16" s="16"/>
      <c r="N16" s="32"/>
      <c r="O16" s="16"/>
      <c r="P16" s="32"/>
      <c r="Q16" s="7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7"/>
      <c r="S16" s="67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7"/>
      <c r="U16" s="67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67"/>
      <c r="W16" s="67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67"/>
      <c r="Y16" s="67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7"/>
      <c r="AA16" s="67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7</v>
      </c>
      <c r="AB16" s="67"/>
      <c r="AC16" s="67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7"/>
      <c r="AE16" s="65">
        <f>IF(C17="",0,28-SUM(Q16:AC17))</f>
        <v>15</v>
      </c>
    </row>
    <row r="17" spans="1:31" ht="22.5" customHeight="1" thickBot="1">
      <c r="A17" s="75"/>
      <c r="B17" s="77"/>
      <c r="C17" s="24">
        <v>3</v>
      </c>
      <c r="D17" s="39">
        <v>15.8</v>
      </c>
      <c r="E17" s="26">
        <v>4</v>
      </c>
      <c r="F17" s="39">
        <v>18.1</v>
      </c>
      <c r="G17" s="26"/>
      <c r="H17" s="39"/>
      <c r="I17" s="26"/>
      <c r="J17" s="39"/>
      <c r="K17" s="27"/>
      <c r="L17" s="40"/>
      <c r="M17" s="27"/>
      <c r="N17" s="40"/>
      <c r="O17" s="27"/>
      <c r="P17" s="40"/>
      <c r="Q17" s="87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68"/>
    </row>
    <row r="18" spans="1:31" ht="22.5" customHeight="1" thickTop="1">
      <c r="A18" s="81" t="s">
        <v>13</v>
      </c>
      <c r="B18" s="81" t="s">
        <v>10</v>
      </c>
      <c r="C18" s="3" t="s">
        <v>128</v>
      </c>
      <c r="D18" s="4"/>
      <c r="E18" s="5" t="s">
        <v>109</v>
      </c>
      <c r="F18" s="37"/>
      <c r="G18" s="5" t="s">
        <v>111</v>
      </c>
      <c r="H18" s="37"/>
      <c r="I18" s="5"/>
      <c r="J18" s="37"/>
      <c r="K18" s="5"/>
      <c r="L18" s="38"/>
      <c r="M18" s="5"/>
      <c r="N18" s="38"/>
      <c r="O18" s="5"/>
      <c r="P18" s="38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7"/>
      <c r="S18" s="67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7"/>
      <c r="U18" s="67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5</v>
      </c>
      <c r="V18" s="67"/>
      <c r="W18" s="67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67"/>
      <c r="Y18" s="67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7"/>
      <c r="AA18" s="67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7"/>
      <c r="AC18" s="67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67"/>
      <c r="AE18" s="71">
        <f>IF(C19="",0,28-SUM(Q18:AC19))</f>
        <v>10</v>
      </c>
    </row>
    <row r="19" spans="1:31" ht="22.5" customHeight="1">
      <c r="A19" s="76"/>
      <c r="B19" s="82"/>
      <c r="C19" s="10" t="s">
        <v>84</v>
      </c>
      <c r="D19" s="33">
        <v>57.1</v>
      </c>
      <c r="E19" s="10" t="s">
        <v>24</v>
      </c>
      <c r="F19" s="33">
        <v>61.3</v>
      </c>
      <c r="G19" s="10" t="s">
        <v>21</v>
      </c>
      <c r="H19" s="33">
        <v>62.2</v>
      </c>
      <c r="I19" s="10"/>
      <c r="J19" s="33"/>
      <c r="K19" s="12"/>
      <c r="L19" s="34"/>
      <c r="M19" s="12"/>
      <c r="N19" s="34"/>
      <c r="O19" s="12"/>
      <c r="P19" s="34"/>
      <c r="Q19" s="70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6"/>
    </row>
    <row r="20" spans="1:31" ht="22.5" customHeight="1">
      <c r="A20" s="73"/>
      <c r="B20" s="74" t="s">
        <v>11</v>
      </c>
      <c r="C20" s="14" t="s">
        <v>106</v>
      </c>
      <c r="D20" s="30"/>
      <c r="E20" s="16" t="s">
        <v>129</v>
      </c>
      <c r="F20" s="31"/>
      <c r="G20" s="16" t="s">
        <v>130</v>
      </c>
      <c r="H20" s="31"/>
      <c r="I20" s="16"/>
      <c r="J20" s="31"/>
      <c r="K20" s="16"/>
      <c r="L20" s="32"/>
      <c r="M20" s="16"/>
      <c r="N20" s="32"/>
      <c r="O20" s="16"/>
      <c r="P20" s="32"/>
      <c r="Q20" s="7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7"/>
      <c r="S20" s="67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67"/>
      <c r="U20" s="67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5</v>
      </c>
      <c r="V20" s="67"/>
      <c r="W20" s="67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67"/>
      <c r="Y20" s="67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7"/>
      <c r="AA20" s="67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7"/>
      <c r="AC20" s="67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6</v>
      </c>
      <c r="AD20" s="67"/>
      <c r="AE20" s="65">
        <f>IF(C21="",0,28-SUM(Q20:AC21))</f>
        <v>10</v>
      </c>
    </row>
    <row r="21" spans="1:31" ht="22.5" customHeight="1">
      <c r="A21" s="73"/>
      <c r="B21" s="74"/>
      <c r="C21" s="19" t="s">
        <v>81</v>
      </c>
      <c r="D21" s="33">
        <v>61.5</v>
      </c>
      <c r="E21" s="20" t="s">
        <v>131</v>
      </c>
      <c r="F21" s="33">
        <v>61.9</v>
      </c>
      <c r="G21" s="20" t="s">
        <v>87</v>
      </c>
      <c r="H21" s="33">
        <v>66.7</v>
      </c>
      <c r="I21" s="20"/>
      <c r="J21" s="33"/>
      <c r="K21" s="21"/>
      <c r="L21" s="34"/>
      <c r="M21" s="21"/>
      <c r="N21" s="34"/>
      <c r="O21" s="21"/>
      <c r="P21" s="34"/>
      <c r="Q21" s="7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6"/>
    </row>
    <row r="22" spans="1:31" ht="22.5" customHeight="1">
      <c r="A22" s="73"/>
      <c r="B22" s="76" t="s">
        <v>16</v>
      </c>
      <c r="C22" s="14" t="s">
        <v>113</v>
      </c>
      <c r="D22" s="30"/>
      <c r="E22" s="16" t="s">
        <v>114</v>
      </c>
      <c r="F22" s="31"/>
      <c r="G22" s="16" t="s">
        <v>132</v>
      </c>
      <c r="H22" s="31"/>
      <c r="I22" s="16" t="s">
        <v>117</v>
      </c>
      <c r="J22" s="31"/>
      <c r="K22" s="16" t="s">
        <v>78</v>
      </c>
      <c r="L22" s="32"/>
      <c r="M22" s="16"/>
      <c r="N22" s="32"/>
      <c r="O22" s="16"/>
      <c r="P22" s="32"/>
      <c r="Q22" s="7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6</v>
      </c>
      <c r="R22" s="67"/>
      <c r="S22" s="67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5</v>
      </c>
      <c r="T22" s="67"/>
      <c r="U22" s="67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67"/>
      <c r="W22" s="67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3</v>
      </c>
      <c r="X22" s="67"/>
      <c r="Y22" s="67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7</v>
      </c>
      <c r="Z22" s="67"/>
      <c r="AA22" s="67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4</v>
      </c>
      <c r="AB22" s="67"/>
      <c r="AC22" s="67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67"/>
      <c r="AE22" s="65">
        <f>IF(C23="",0,28-SUM(Q22:AC23))</f>
        <v>3</v>
      </c>
    </row>
    <row r="23" spans="1:31" ht="22.5" customHeight="1" thickBot="1">
      <c r="A23" s="75"/>
      <c r="B23" s="77"/>
      <c r="C23" s="24">
        <v>17</v>
      </c>
      <c r="D23" s="39">
        <v>64</v>
      </c>
      <c r="E23" s="26">
        <v>10</v>
      </c>
      <c r="F23" s="39">
        <v>69.3</v>
      </c>
      <c r="G23" s="26">
        <v>1</v>
      </c>
      <c r="H23" s="39">
        <v>76.5</v>
      </c>
      <c r="I23" s="26">
        <v>3</v>
      </c>
      <c r="J23" s="39">
        <v>77.3</v>
      </c>
      <c r="K23" s="27">
        <v>16</v>
      </c>
      <c r="L23" s="40">
        <v>81</v>
      </c>
      <c r="M23" s="27"/>
      <c r="N23" s="40"/>
      <c r="O23" s="27"/>
      <c r="P23" s="40"/>
      <c r="Q23" s="87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68"/>
    </row>
    <row r="24" spans="1:31" ht="22.5" customHeight="1" thickTop="1">
      <c r="A24" s="81" t="s">
        <v>19</v>
      </c>
      <c r="B24" s="81" t="s">
        <v>10</v>
      </c>
      <c r="C24" s="3" t="s">
        <v>142</v>
      </c>
      <c r="D24" s="4"/>
      <c r="E24" s="5" t="s">
        <v>143</v>
      </c>
      <c r="F24" s="37"/>
      <c r="G24" s="5" t="s">
        <v>144</v>
      </c>
      <c r="H24" s="37"/>
      <c r="I24" s="5" t="s">
        <v>145</v>
      </c>
      <c r="J24" s="37"/>
      <c r="K24" s="5" t="s">
        <v>146</v>
      </c>
      <c r="L24" s="38"/>
      <c r="M24" s="5"/>
      <c r="N24" s="38"/>
      <c r="O24" s="5"/>
      <c r="P24" s="38"/>
      <c r="Q24" s="7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7"/>
      <c r="S24" s="67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4</v>
      </c>
      <c r="T24" s="67"/>
      <c r="U24" s="67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3</v>
      </c>
      <c r="V24" s="67"/>
      <c r="W24" s="67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7</v>
      </c>
      <c r="X24" s="67"/>
      <c r="Y24" s="67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6</v>
      </c>
      <c r="Z24" s="67"/>
      <c r="AA24" s="67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5</v>
      </c>
      <c r="AB24" s="67"/>
      <c r="AC24" s="67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7"/>
      <c r="AE24" s="71">
        <f>IF(C25="",0,28-SUM(Q24:AC25))</f>
        <v>3</v>
      </c>
    </row>
    <row r="25" spans="1:31" ht="22.5" customHeight="1">
      <c r="A25" s="76"/>
      <c r="B25" s="82"/>
      <c r="C25" s="10" t="s">
        <v>84</v>
      </c>
      <c r="D25" s="33" t="s">
        <v>149</v>
      </c>
      <c r="E25" s="10" t="s">
        <v>22</v>
      </c>
      <c r="F25" s="33" t="s">
        <v>150</v>
      </c>
      <c r="G25" s="10" t="s">
        <v>23</v>
      </c>
      <c r="H25" s="33" t="s">
        <v>151</v>
      </c>
      <c r="I25" s="10" t="s">
        <v>11</v>
      </c>
      <c r="J25" s="33" t="s">
        <v>152</v>
      </c>
      <c r="K25" s="12" t="s">
        <v>21</v>
      </c>
      <c r="L25" s="34" t="s">
        <v>153</v>
      </c>
      <c r="M25" s="12"/>
      <c r="N25" s="34"/>
      <c r="O25" s="12"/>
      <c r="P25" s="34"/>
      <c r="Q25" s="70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6"/>
    </row>
    <row r="26" spans="1:31" ht="22.5" customHeight="1">
      <c r="A26" s="73"/>
      <c r="B26" s="74" t="s">
        <v>11</v>
      </c>
      <c r="C26" s="14" t="s">
        <v>147</v>
      </c>
      <c r="D26" s="30"/>
      <c r="E26" s="16" t="s">
        <v>148</v>
      </c>
      <c r="F26" s="31"/>
      <c r="G26" s="16"/>
      <c r="H26" s="31"/>
      <c r="I26" s="16"/>
      <c r="J26" s="31"/>
      <c r="K26" s="16"/>
      <c r="L26" s="32"/>
      <c r="M26" s="16"/>
      <c r="N26" s="32"/>
      <c r="O26" s="16"/>
      <c r="P26" s="32"/>
      <c r="Q26" s="70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67"/>
      <c r="S26" s="67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7"/>
      <c r="U26" s="67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6</v>
      </c>
      <c r="V26" s="67"/>
      <c r="W26" s="67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7</v>
      </c>
      <c r="X26" s="67"/>
      <c r="Y26" s="67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67"/>
      <c r="AA26" s="67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7"/>
      <c r="AC26" s="67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7"/>
      <c r="AE26" s="65">
        <f>IF(C27="",0,28-SUM(Q26:AC27))</f>
        <v>15</v>
      </c>
    </row>
    <row r="27" spans="1:31" ht="22.5" customHeight="1">
      <c r="A27" s="73"/>
      <c r="B27" s="74"/>
      <c r="C27" s="19" t="s">
        <v>81</v>
      </c>
      <c r="D27" s="33" t="s">
        <v>154</v>
      </c>
      <c r="E27" s="20" t="s">
        <v>87</v>
      </c>
      <c r="F27" s="33" t="s">
        <v>155</v>
      </c>
      <c r="G27" s="20"/>
      <c r="H27" s="33"/>
      <c r="I27" s="20"/>
      <c r="J27" s="33"/>
      <c r="K27" s="21"/>
      <c r="L27" s="34"/>
      <c r="M27" s="21"/>
      <c r="N27" s="34"/>
      <c r="O27" s="21"/>
      <c r="P27" s="34"/>
      <c r="Q27" s="7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6"/>
    </row>
    <row r="28" spans="1:31" ht="22.5" customHeight="1">
      <c r="A28" s="73"/>
      <c r="B28" s="76" t="s">
        <v>16</v>
      </c>
      <c r="C28" s="14" t="s">
        <v>157</v>
      </c>
      <c r="D28" s="30"/>
      <c r="E28" s="16" t="s">
        <v>65</v>
      </c>
      <c r="F28" s="31"/>
      <c r="G28" s="16" t="s">
        <v>139</v>
      </c>
      <c r="H28" s="31"/>
      <c r="I28" s="16" t="s">
        <v>70</v>
      </c>
      <c r="J28" s="31"/>
      <c r="K28" s="16"/>
      <c r="L28" s="32"/>
      <c r="M28" s="16"/>
      <c r="N28" s="32"/>
      <c r="O28" s="16"/>
      <c r="P28" s="32"/>
      <c r="Q28" s="70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67"/>
      <c r="S28" s="67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7</v>
      </c>
      <c r="T28" s="67"/>
      <c r="U28" s="67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6</v>
      </c>
      <c r="V28" s="67"/>
      <c r="W28" s="67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5</v>
      </c>
      <c r="X28" s="67"/>
      <c r="Y28" s="67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67"/>
      <c r="AA28" s="67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4</v>
      </c>
      <c r="AB28" s="67"/>
      <c r="AC28" s="67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67"/>
      <c r="AE28" s="65">
        <f>IF(C29="",0,28-SUM(Q28:AC29))</f>
        <v>6</v>
      </c>
    </row>
    <row r="29" spans="1:31" ht="22.5" customHeight="1" thickBot="1">
      <c r="A29" s="75"/>
      <c r="B29" s="77"/>
      <c r="C29" s="24">
        <v>11</v>
      </c>
      <c r="D29" s="39" t="s">
        <v>156</v>
      </c>
      <c r="E29" s="26">
        <v>14</v>
      </c>
      <c r="F29" s="39" t="s">
        <v>158</v>
      </c>
      <c r="G29" s="26">
        <v>16</v>
      </c>
      <c r="H29" s="39" t="s">
        <v>159</v>
      </c>
      <c r="I29" s="26">
        <v>13</v>
      </c>
      <c r="J29" s="39" t="s">
        <v>160</v>
      </c>
      <c r="K29" s="27"/>
      <c r="L29" s="40"/>
      <c r="M29" s="27"/>
      <c r="N29" s="40"/>
      <c r="O29" s="27"/>
      <c r="P29" s="40"/>
      <c r="Q29" s="87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68"/>
    </row>
    <row r="30" spans="1:31" ht="22.5" customHeight="1" thickTop="1">
      <c r="A30" s="9" t="s">
        <v>20</v>
      </c>
      <c r="B30" s="2"/>
      <c r="C30" s="3" t="s">
        <v>172</v>
      </c>
      <c r="D30" s="4"/>
      <c r="E30" s="5" t="s">
        <v>173</v>
      </c>
      <c r="F30" s="37"/>
      <c r="G30" s="5" t="s">
        <v>42</v>
      </c>
      <c r="H30" s="37"/>
      <c r="I30" s="5"/>
      <c r="J30" s="37"/>
      <c r="K30" s="16"/>
      <c r="L30" s="32"/>
      <c r="M30" s="16"/>
      <c r="N30" s="32"/>
      <c r="O30" s="16"/>
      <c r="P30" s="32"/>
      <c r="Q30" s="70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67"/>
      <c r="S30" s="67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67"/>
      <c r="U30" s="67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7</v>
      </c>
      <c r="V30" s="67"/>
      <c r="W30" s="67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6</v>
      </c>
      <c r="X30" s="67"/>
      <c r="Y30" s="67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67"/>
      <c r="AA30" s="67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5</v>
      </c>
      <c r="AB30" s="67"/>
      <c r="AC30" s="67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0</v>
      </c>
      <c r="AD30" s="67"/>
      <c r="AE30" s="65">
        <f>IF(C31="",0,28-SUM(Q30:AC31))</f>
        <v>10</v>
      </c>
    </row>
    <row r="31" spans="1:31" ht="22.5" customHeight="1" thickBot="1">
      <c r="A31" s="22"/>
      <c r="B31" s="23"/>
      <c r="C31" s="26" t="s">
        <v>21</v>
      </c>
      <c r="D31" s="39">
        <v>50.6</v>
      </c>
      <c r="E31" s="26" t="s">
        <v>81</v>
      </c>
      <c r="F31" s="39">
        <v>52.3</v>
      </c>
      <c r="G31" s="26" t="s">
        <v>23</v>
      </c>
      <c r="H31" s="39">
        <v>65.5</v>
      </c>
      <c r="I31" s="26"/>
      <c r="J31" s="39"/>
      <c r="K31" s="27"/>
      <c r="L31" s="40"/>
      <c r="M31" s="27"/>
      <c r="N31" s="40"/>
      <c r="O31" s="27"/>
      <c r="P31" s="40"/>
      <c r="Q31" s="87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68"/>
    </row>
    <row r="32" spans="2:31" ht="27.75" customHeight="1" thickTop="1">
      <c r="B32" s="41"/>
      <c r="L32" s="44"/>
      <c r="N32" s="44"/>
      <c r="P32" s="44" t="s">
        <v>51</v>
      </c>
      <c r="Q32" s="103">
        <f>SUM(Q4:Q31)</f>
        <v>11</v>
      </c>
      <c r="R32" s="102"/>
      <c r="S32" s="101">
        <f>SUM(S4:S31)</f>
        <v>23</v>
      </c>
      <c r="T32" s="102"/>
      <c r="U32" s="101">
        <f>SUM(U4:U31)</f>
        <v>74</v>
      </c>
      <c r="V32" s="102"/>
      <c r="W32" s="101">
        <f>SUM(W4:W31)</f>
        <v>74</v>
      </c>
      <c r="X32" s="102"/>
      <c r="Y32" s="101">
        <f>SUM(Y4:Y31)</f>
        <v>19</v>
      </c>
      <c r="Z32" s="102"/>
      <c r="AA32" s="101">
        <f>SUM(AA4:AA31)</f>
        <v>48</v>
      </c>
      <c r="AB32" s="102"/>
      <c r="AC32" s="101">
        <f>SUM(AC4:AC31)</f>
        <v>24</v>
      </c>
      <c r="AD32" s="102"/>
      <c r="AE32" s="48">
        <f>SUM(AE4:AE31)</f>
        <v>119</v>
      </c>
    </row>
  </sheetData>
  <sheetProtection sheet="1" objects="1" scenarios="1"/>
  <mergeCells count="171">
    <mergeCell ref="Y1:Z1"/>
    <mergeCell ref="AA1:AB1"/>
    <mergeCell ref="AC1:AD1"/>
    <mergeCell ref="Q1:R1"/>
    <mergeCell ref="S1:T1"/>
    <mergeCell ref="U1:V1"/>
    <mergeCell ref="W1:X1"/>
    <mergeCell ref="Y32:Z32"/>
    <mergeCell ref="AA32:AB32"/>
    <mergeCell ref="AC32:AD32"/>
    <mergeCell ref="Q32:R32"/>
    <mergeCell ref="S32:T32"/>
    <mergeCell ref="U32:V32"/>
    <mergeCell ref="W32:X32"/>
    <mergeCell ref="Q30:R31"/>
    <mergeCell ref="S30:T31"/>
    <mergeCell ref="U30:V31"/>
    <mergeCell ref="W30:X31"/>
    <mergeCell ref="AC26:AD27"/>
    <mergeCell ref="Q28:R29"/>
    <mergeCell ref="S28:T29"/>
    <mergeCell ref="U28:V29"/>
    <mergeCell ref="W28:X29"/>
    <mergeCell ref="Y28:Z29"/>
    <mergeCell ref="AA28:AB29"/>
    <mergeCell ref="AC28:AD29"/>
    <mergeCell ref="Y26:Z27"/>
    <mergeCell ref="AA26:AB27"/>
    <mergeCell ref="Y22:Z23"/>
    <mergeCell ref="AA22:AB23"/>
    <mergeCell ref="AC22:AD23"/>
    <mergeCell ref="Q20:R21"/>
    <mergeCell ref="S20:T21"/>
    <mergeCell ref="W20:X21"/>
    <mergeCell ref="AC16:AD17"/>
    <mergeCell ref="Q18:R19"/>
    <mergeCell ref="S18:T19"/>
    <mergeCell ref="U18:V19"/>
    <mergeCell ref="W18:X19"/>
    <mergeCell ref="Y18:Z19"/>
    <mergeCell ref="AA18:AB19"/>
    <mergeCell ref="AC18:AD19"/>
    <mergeCell ref="AC20:AD21"/>
    <mergeCell ref="U8:V9"/>
    <mergeCell ref="W8:X9"/>
    <mergeCell ref="Y10:Z11"/>
    <mergeCell ref="AC14:AD15"/>
    <mergeCell ref="U14:V15"/>
    <mergeCell ref="W14:X15"/>
    <mergeCell ref="AA12:AB13"/>
    <mergeCell ref="AC12:AD13"/>
    <mergeCell ref="W6:X7"/>
    <mergeCell ref="AC8:AD9"/>
    <mergeCell ref="AC10:AD11"/>
    <mergeCell ref="I2:J3"/>
    <mergeCell ref="K2:L3"/>
    <mergeCell ref="Y2:Z2"/>
    <mergeCell ref="W2:X2"/>
    <mergeCell ref="S2:T2"/>
    <mergeCell ref="AA2:AB2"/>
    <mergeCell ref="AC2:AD2"/>
    <mergeCell ref="AE2:AE3"/>
    <mergeCell ref="S4:T5"/>
    <mergeCell ref="U4:V5"/>
    <mergeCell ref="U2:V2"/>
    <mergeCell ref="Q4:R5"/>
    <mergeCell ref="Q6:R7"/>
    <mergeCell ref="A2:A3"/>
    <mergeCell ref="Q2:R2"/>
    <mergeCell ref="B2:B3"/>
    <mergeCell ref="C2:D3"/>
    <mergeCell ref="E2:F3"/>
    <mergeCell ref="M2:N3"/>
    <mergeCell ref="O2:P3"/>
    <mergeCell ref="Q8:R9"/>
    <mergeCell ref="S8:T9"/>
    <mergeCell ref="S6:T7"/>
    <mergeCell ref="AE30:AE31"/>
    <mergeCell ref="Y30:Z31"/>
    <mergeCell ref="AA30:AB31"/>
    <mergeCell ref="AC30:AD31"/>
    <mergeCell ref="AE22:AE23"/>
    <mergeCell ref="Q24:R25"/>
    <mergeCell ref="U6:V7"/>
    <mergeCell ref="A22:A23"/>
    <mergeCell ref="B22:B23"/>
    <mergeCell ref="Y24:Z25"/>
    <mergeCell ref="AA24:AB25"/>
    <mergeCell ref="A24:A25"/>
    <mergeCell ref="B24:B25"/>
    <mergeCell ref="Q22:R23"/>
    <mergeCell ref="S22:T23"/>
    <mergeCell ref="U22:V23"/>
    <mergeCell ref="W22:X23"/>
    <mergeCell ref="S24:T25"/>
    <mergeCell ref="U24:V25"/>
    <mergeCell ref="W24:X25"/>
    <mergeCell ref="AE24:AE25"/>
    <mergeCell ref="AE20:AE21"/>
    <mergeCell ref="Y4:Z5"/>
    <mergeCell ref="Y6:Z7"/>
    <mergeCell ref="Y8:Z9"/>
    <mergeCell ref="AA4:AB5"/>
    <mergeCell ref="AA6:AB7"/>
    <mergeCell ref="AA8:AB9"/>
    <mergeCell ref="AE18:AE19"/>
    <mergeCell ref="Y14:Z15"/>
    <mergeCell ref="AA14:AB15"/>
    <mergeCell ref="Y20:Z21"/>
    <mergeCell ref="AA20:AB21"/>
    <mergeCell ref="A16:A17"/>
    <mergeCell ref="B16:B17"/>
    <mergeCell ref="Q16:R17"/>
    <mergeCell ref="S16:T17"/>
    <mergeCell ref="U16:V17"/>
    <mergeCell ref="W16:X17"/>
    <mergeCell ref="Y16:Z17"/>
    <mergeCell ref="U20:V21"/>
    <mergeCell ref="A20:A21"/>
    <mergeCell ref="B20:B21"/>
    <mergeCell ref="A18:A19"/>
    <mergeCell ref="B18:B19"/>
    <mergeCell ref="A8:A9"/>
    <mergeCell ref="B8:B9"/>
    <mergeCell ref="A1:L1"/>
    <mergeCell ref="AC4:AD5"/>
    <mergeCell ref="AC6:AD7"/>
    <mergeCell ref="A4:A5"/>
    <mergeCell ref="B4:B5"/>
    <mergeCell ref="A6:A7"/>
    <mergeCell ref="B6:B7"/>
    <mergeCell ref="G2:H3"/>
    <mergeCell ref="A14:A15"/>
    <mergeCell ref="B14:B15"/>
    <mergeCell ref="U10:V11"/>
    <mergeCell ref="W10:X11"/>
    <mergeCell ref="U12:V13"/>
    <mergeCell ref="Q14:R15"/>
    <mergeCell ref="S14:T15"/>
    <mergeCell ref="A10:A11"/>
    <mergeCell ref="B10:B11"/>
    <mergeCell ref="A12:A13"/>
    <mergeCell ref="B12:B13"/>
    <mergeCell ref="Q10:R11"/>
    <mergeCell ref="S10:T11"/>
    <mergeCell ref="Q12:R13"/>
    <mergeCell ref="S12:T13"/>
    <mergeCell ref="A26:A27"/>
    <mergeCell ref="B26:B27"/>
    <mergeCell ref="A28:A29"/>
    <mergeCell ref="B28:B29"/>
    <mergeCell ref="W12:X13"/>
    <mergeCell ref="AE12:AE13"/>
    <mergeCell ref="AE16:AE17"/>
    <mergeCell ref="AE4:AE5"/>
    <mergeCell ref="AE6:AE7"/>
    <mergeCell ref="AE8:AE9"/>
    <mergeCell ref="W4:X5"/>
    <mergeCell ref="AA10:AB11"/>
    <mergeCell ref="AA16:AB17"/>
    <mergeCell ref="Y12:Z13"/>
    <mergeCell ref="AE26:AE27"/>
    <mergeCell ref="AC24:AD25"/>
    <mergeCell ref="AE28:AE29"/>
    <mergeCell ref="M1:O1"/>
    <mergeCell ref="Q26:R27"/>
    <mergeCell ref="S26:T27"/>
    <mergeCell ref="U26:V27"/>
    <mergeCell ref="W26:X27"/>
    <mergeCell ref="AE14:AE15"/>
    <mergeCell ref="AE10:AE1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Zeros="0" zoomScale="70" zoomScaleNormal="70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00390625" style="1" bestFit="1" customWidth="1"/>
    <col min="32" max="16384" width="9.140625" style="1" customWidth="1"/>
  </cols>
  <sheetData>
    <row r="1" spans="1:30" ht="75" customHeight="1" thickBo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14">
        <f>'Mens Track'!M1:O1</f>
        <v>39939</v>
      </c>
      <c r="N1" s="114"/>
      <c r="O1" s="114"/>
      <c r="P1" s="51"/>
      <c r="Q1" s="120" t="str">
        <f>'Mens Track'!Q1:R1</f>
        <v>Arena 80 / 
Phoenix</v>
      </c>
      <c r="R1" s="121"/>
      <c r="S1" s="120" t="str">
        <f>'Mens Track'!S1:T1</f>
        <v>Brighton 
&amp; Hove</v>
      </c>
      <c r="T1" s="121"/>
      <c r="U1" s="120" t="str">
        <f>'Mens Track'!U1:V1</f>
        <v>Eastbourne / Hailsham</v>
      </c>
      <c r="V1" s="121"/>
      <c r="W1" s="120" t="str">
        <f>'Mens Track'!W1:X1</f>
        <v>Hastings 
AC</v>
      </c>
      <c r="X1" s="121"/>
      <c r="Y1" s="120" t="str">
        <f>'Mens Track'!Y1:Z1</f>
        <v>HHH / 
Lewes</v>
      </c>
      <c r="Z1" s="121"/>
      <c r="AA1" s="120" t="str">
        <f>'Mens Track'!AA1:AB1</f>
        <v>Steyning</v>
      </c>
      <c r="AB1" s="121"/>
      <c r="AC1" s="120" t="str">
        <f>'Mens Track'!AC1:AD1</f>
        <v>Worthing 
&amp; DH</v>
      </c>
      <c r="AD1" s="121"/>
    </row>
    <row r="2" spans="1:31" ht="24" customHeight="1">
      <c r="A2" s="91" t="s">
        <v>0</v>
      </c>
      <c r="B2" s="91" t="s">
        <v>3</v>
      </c>
      <c r="C2" s="95" t="s">
        <v>4</v>
      </c>
      <c r="D2" s="85"/>
      <c r="E2" s="85" t="s">
        <v>5</v>
      </c>
      <c r="F2" s="85"/>
      <c r="G2" s="85" t="s">
        <v>6</v>
      </c>
      <c r="H2" s="85"/>
      <c r="I2" s="85" t="s">
        <v>7</v>
      </c>
      <c r="J2" s="85"/>
      <c r="K2" s="85" t="s">
        <v>8</v>
      </c>
      <c r="L2" s="85"/>
      <c r="M2" s="85" t="s">
        <v>14</v>
      </c>
      <c r="N2" s="85"/>
      <c r="O2" s="85" t="s">
        <v>15</v>
      </c>
      <c r="P2" s="97"/>
      <c r="Q2" s="115" t="str">
        <f>'Mens Track'!Q2:R2</f>
        <v>A</v>
      </c>
      <c r="R2" s="116"/>
      <c r="S2" s="117" t="str">
        <f>'Mens Track'!S2:T2</f>
        <v>B</v>
      </c>
      <c r="T2" s="118"/>
      <c r="U2" s="117" t="str">
        <f>'Mens Track'!U2:V2</f>
        <v>E</v>
      </c>
      <c r="V2" s="118"/>
      <c r="W2" s="117" t="str">
        <f>'Mens Track'!W2:X2</f>
        <v>M</v>
      </c>
      <c r="X2" s="118"/>
      <c r="Y2" s="117" t="str">
        <f>'Mens Track'!Y2:Z2</f>
        <v>G</v>
      </c>
      <c r="Z2" s="118"/>
      <c r="AA2" s="117" t="str">
        <f>'Mens Track'!AA2:AB2</f>
        <v>V</v>
      </c>
      <c r="AB2" s="118"/>
      <c r="AC2" s="117" t="str">
        <f>'Mens Track'!AC2:AD2</f>
        <v>W</v>
      </c>
      <c r="AD2" s="118"/>
      <c r="AE2" s="99" t="s">
        <v>9</v>
      </c>
    </row>
    <row r="3" spans="1:31" ht="24" customHeight="1" thickBot="1">
      <c r="A3" s="92"/>
      <c r="B3" s="92"/>
      <c r="C3" s="9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8"/>
      <c r="Q3" s="52">
        <f>'Mens Track'!Q3</f>
        <v>10</v>
      </c>
      <c r="R3" s="53">
        <f>'Mens Track'!R3</f>
        <v>8</v>
      </c>
      <c r="S3" s="54">
        <f>'Mens Track'!S3</f>
        <v>11</v>
      </c>
      <c r="T3" s="53">
        <f>'Mens Track'!T3</f>
        <v>1</v>
      </c>
      <c r="U3" s="54">
        <f>'Mens Track'!U3</f>
        <v>14</v>
      </c>
      <c r="V3" s="53">
        <f>'Mens Track'!V3</f>
        <v>4</v>
      </c>
      <c r="W3" s="54">
        <f>'Mens Track'!W3</f>
        <v>16</v>
      </c>
      <c r="X3" s="53">
        <f>'Mens Track'!X3</f>
        <v>6</v>
      </c>
      <c r="Y3" s="54">
        <f>'Mens Track'!Y3</f>
        <v>17</v>
      </c>
      <c r="Z3" s="53">
        <f>'Mens Track'!Z3</f>
        <v>7</v>
      </c>
      <c r="AA3" s="54">
        <f>'Mens Track'!AA3</f>
        <v>13</v>
      </c>
      <c r="AB3" s="53">
        <f>'Mens Track'!AB3</f>
        <v>3</v>
      </c>
      <c r="AC3" s="54">
        <f>'Mens Track'!AC3</f>
        <v>12</v>
      </c>
      <c r="AD3" s="53">
        <f>'Mens Track'!AD3</f>
        <v>2</v>
      </c>
      <c r="AE3" s="100"/>
    </row>
    <row r="4" spans="1:31" ht="22.5" customHeight="1">
      <c r="A4" s="81" t="s">
        <v>2</v>
      </c>
      <c r="B4" s="81" t="s">
        <v>10</v>
      </c>
      <c r="C4" s="3" t="s">
        <v>62</v>
      </c>
      <c r="D4" s="4"/>
      <c r="E4" s="5" t="s">
        <v>63</v>
      </c>
      <c r="F4" s="6"/>
      <c r="G4" s="5" t="s">
        <v>64</v>
      </c>
      <c r="H4" s="6"/>
      <c r="I4" s="5"/>
      <c r="J4" s="6"/>
      <c r="K4" s="5"/>
      <c r="L4" s="7"/>
      <c r="M4" s="5"/>
      <c r="N4" s="7"/>
      <c r="O4" s="5"/>
      <c r="P4" s="8"/>
      <c r="Q4" s="6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0"/>
      <c r="S4" s="80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0"/>
      <c r="U4" s="80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80"/>
      <c r="W4" s="80">
        <v>7</v>
      </c>
      <c r="X4" s="80"/>
      <c r="Y4" s="80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0"/>
      <c r="AA4" s="80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80"/>
      <c r="AC4" s="80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6</v>
      </c>
      <c r="AD4" s="80"/>
      <c r="AE4" s="72">
        <f>IF(C5="",0,28-SUM(Q4:AC5))</f>
        <v>10</v>
      </c>
    </row>
    <row r="5" spans="1:31" ht="22.5" customHeight="1">
      <c r="A5" s="76"/>
      <c r="B5" s="82"/>
      <c r="C5" s="10" t="s">
        <v>84</v>
      </c>
      <c r="D5" s="11">
        <v>31.61</v>
      </c>
      <c r="E5" s="10" t="s">
        <v>24</v>
      </c>
      <c r="F5" s="11">
        <v>22.9</v>
      </c>
      <c r="G5" s="10" t="s">
        <v>21</v>
      </c>
      <c r="H5" s="11">
        <v>14.87</v>
      </c>
      <c r="I5" s="10"/>
      <c r="J5" s="11"/>
      <c r="K5" s="12"/>
      <c r="L5" s="13"/>
      <c r="M5" s="12"/>
      <c r="N5" s="13"/>
      <c r="O5" s="12"/>
      <c r="P5" s="13"/>
      <c r="Q5" s="70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6"/>
    </row>
    <row r="6" spans="1:31" ht="22.5" customHeight="1">
      <c r="A6" s="73"/>
      <c r="B6" s="76" t="s">
        <v>16</v>
      </c>
      <c r="C6" s="14" t="s">
        <v>65</v>
      </c>
      <c r="D6" s="15"/>
      <c r="E6" s="16" t="s">
        <v>66</v>
      </c>
      <c r="F6" s="17"/>
      <c r="G6" s="16" t="s">
        <v>67</v>
      </c>
      <c r="H6" s="17"/>
      <c r="I6" s="16"/>
      <c r="J6" s="17"/>
      <c r="K6" s="16"/>
      <c r="L6" s="18"/>
      <c r="M6" s="16"/>
      <c r="N6" s="18"/>
      <c r="O6" s="16"/>
      <c r="P6" s="18"/>
      <c r="Q6" s="70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7"/>
      <c r="S6" s="67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7"/>
      <c r="U6" s="67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67"/>
      <c r="W6" s="67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67"/>
      <c r="Y6" s="67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6</v>
      </c>
      <c r="Z6" s="67"/>
      <c r="AA6" s="67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67"/>
      <c r="AC6" s="67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7"/>
      <c r="AE6" s="65">
        <f>IF(C7="",0,28-SUM(Q6:AC7))</f>
        <v>10</v>
      </c>
    </row>
    <row r="7" spans="1:31" ht="22.5" customHeight="1" thickBot="1">
      <c r="A7" s="75"/>
      <c r="B7" s="77"/>
      <c r="C7" s="24">
        <v>14</v>
      </c>
      <c r="D7" s="25">
        <v>30.05</v>
      </c>
      <c r="E7" s="26">
        <v>17</v>
      </c>
      <c r="F7" s="25">
        <v>29.04</v>
      </c>
      <c r="G7" s="26">
        <v>16</v>
      </c>
      <c r="H7" s="25">
        <v>20.46</v>
      </c>
      <c r="I7" s="26"/>
      <c r="J7" s="25"/>
      <c r="K7" s="27"/>
      <c r="L7" s="28"/>
      <c r="M7" s="27"/>
      <c r="N7" s="28"/>
      <c r="O7" s="27"/>
      <c r="P7" s="28"/>
      <c r="Q7" s="87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68"/>
    </row>
    <row r="8" spans="1:31" ht="22.5" customHeight="1" thickTop="1">
      <c r="A8" s="119" t="s">
        <v>32</v>
      </c>
      <c r="B8" s="81" t="s">
        <v>10</v>
      </c>
      <c r="C8" s="3"/>
      <c r="D8" s="29"/>
      <c r="E8" s="5"/>
      <c r="F8" s="6"/>
      <c r="G8" s="5"/>
      <c r="H8" s="6"/>
      <c r="I8" s="5"/>
      <c r="J8" s="6"/>
      <c r="K8" s="5"/>
      <c r="L8" s="7"/>
      <c r="M8" s="5"/>
      <c r="N8" s="7"/>
      <c r="O8" s="5"/>
      <c r="P8" s="7"/>
      <c r="Q8" s="78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79"/>
      <c r="S8" s="79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79"/>
      <c r="U8" s="79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79"/>
      <c r="W8" s="79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79"/>
      <c r="Y8" s="79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79"/>
      <c r="AA8" s="79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79"/>
      <c r="AC8" s="79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79"/>
      <c r="AE8" s="71">
        <f>IF(C9="",0,28-SUM(Q8:AC9))</f>
        <v>28</v>
      </c>
    </row>
    <row r="9" spans="1:31" ht="22.5" customHeight="1">
      <c r="A9" s="76"/>
      <c r="B9" s="82"/>
      <c r="C9" s="10" t="s">
        <v>126</v>
      </c>
      <c r="D9" s="11"/>
      <c r="E9" s="10"/>
      <c r="F9" s="11"/>
      <c r="G9" s="10"/>
      <c r="H9" s="11"/>
      <c r="I9" s="10"/>
      <c r="J9" s="11"/>
      <c r="K9" s="12"/>
      <c r="L9" s="13"/>
      <c r="M9" s="12"/>
      <c r="N9" s="13"/>
      <c r="O9" s="12"/>
      <c r="P9" s="13"/>
      <c r="Q9" s="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6"/>
    </row>
    <row r="10" spans="1:31" ht="22.5" customHeight="1">
      <c r="A10" s="73"/>
      <c r="B10" s="76" t="s">
        <v>16</v>
      </c>
      <c r="C10" s="14"/>
      <c r="D10" s="15"/>
      <c r="E10" s="16"/>
      <c r="F10" s="17"/>
      <c r="G10" s="16"/>
      <c r="H10" s="17"/>
      <c r="I10" s="16"/>
      <c r="J10" s="17"/>
      <c r="K10" s="16"/>
      <c r="L10" s="18"/>
      <c r="M10" s="16"/>
      <c r="N10" s="18"/>
      <c r="O10" s="16"/>
      <c r="P10" s="18"/>
      <c r="Q10" s="70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67"/>
      <c r="S10" s="67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67"/>
      <c r="U10" s="67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0</v>
      </c>
      <c r="V10" s="67"/>
      <c r="W10" s="67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0</v>
      </c>
      <c r="X10" s="67"/>
      <c r="Y10" s="67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67"/>
      <c r="AA10" s="67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67"/>
      <c r="AC10" s="67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67"/>
      <c r="AE10" s="65">
        <f>IF(C11="",0,28-SUM(Q10:AC11))</f>
        <v>28</v>
      </c>
    </row>
    <row r="11" spans="1:31" ht="22.5" customHeight="1" thickBot="1">
      <c r="A11" s="75"/>
      <c r="B11" s="77"/>
      <c r="C11" s="24" t="s">
        <v>126</v>
      </c>
      <c r="D11" s="25"/>
      <c r="E11" s="26"/>
      <c r="F11" s="25"/>
      <c r="G11" s="26"/>
      <c r="H11" s="25"/>
      <c r="I11" s="26"/>
      <c r="J11" s="25"/>
      <c r="K11" s="27"/>
      <c r="L11" s="28"/>
      <c r="M11" s="27"/>
      <c r="N11" s="28"/>
      <c r="O11" s="27"/>
      <c r="P11" s="28"/>
      <c r="Q11" s="87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68"/>
    </row>
    <row r="12" spans="1:31" ht="22.5" customHeight="1" thickTop="1">
      <c r="A12" s="81" t="s">
        <v>1</v>
      </c>
      <c r="B12" s="81" t="s">
        <v>10</v>
      </c>
      <c r="C12" s="3" t="s">
        <v>62</v>
      </c>
      <c r="D12" s="29"/>
      <c r="E12" s="5" t="s">
        <v>65</v>
      </c>
      <c r="F12" s="6"/>
      <c r="G12" s="5" t="s">
        <v>63</v>
      </c>
      <c r="H12" s="6"/>
      <c r="I12" s="5"/>
      <c r="J12" s="6"/>
      <c r="K12" s="5"/>
      <c r="L12" s="7"/>
      <c r="M12" s="5"/>
      <c r="N12" s="7"/>
      <c r="O12" s="5"/>
      <c r="P12" s="7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7"/>
      <c r="S12" s="67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7"/>
      <c r="U12" s="67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67"/>
      <c r="W12" s="67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7</v>
      </c>
      <c r="X12" s="67"/>
      <c r="Y12" s="67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7"/>
      <c r="AA12" s="67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7"/>
      <c r="AC12" s="67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5</v>
      </c>
      <c r="AD12" s="67"/>
      <c r="AE12" s="71">
        <f>IF(C13="",0,28-SUM(Q12:AC13))</f>
        <v>10</v>
      </c>
    </row>
    <row r="13" spans="1:31" ht="22.5" customHeight="1">
      <c r="A13" s="76"/>
      <c r="B13" s="82"/>
      <c r="C13" s="19" t="s">
        <v>84</v>
      </c>
      <c r="D13" s="11">
        <v>35.16</v>
      </c>
      <c r="E13" s="20" t="s">
        <v>21</v>
      </c>
      <c r="F13" s="11">
        <v>33.69</v>
      </c>
      <c r="G13" s="20" t="s">
        <v>24</v>
      </c>
      <c r="H13" s="11">
        <v>3.05</v>
      </c>
      <c r="I13" s="20"/>
      <c r="J13" s="11"/>
      <c r="K13" s="21"/>
      <c r="L13" s="13"/>
      <c r="M13" s="21"/>
      <c r="N13" s="13"/>
      <c r="O13" s="21"/>
      <c r="P13" s="13"/>
      <c r="Q13" s="70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</row>
    <row r="14" spans="1:31" ht="22.5" customHeight="1">
      <c r="A14" s="76"/>
      <c r="B14" s="74" t="s">
        <v>16</v>
      </c>
      <c r="C14" s="35" t="s">
        <v>140</v>
      </c>
      <c r="D14" s="45"/>
      <c r="E14" s="5" t="s">
        <v>115</v>
      </c>
      <c r="F14" s="6"/>
      <c r="G14" s="5" t="s">
        <v>66</v>
      </c>
      <c r="H14" s="6"/>
      <c r="I14" s="5" t="s">
        <v>70</v>
      </c>
      <c r="J14" s="6"/>
      <c r="K14" s="5"/>
      <c r="L14" s="7"/>
      <c r="M14" s="5"/>
      <c r="N14" s="7"/>
      <c r="O14" s="5"/>
      <c r="P14" s="7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7"/>
      <c r="S14" s="67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7"/>
      <c r="U14" s="67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67"/>
      <c r="W14" s="67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67"/>
      <c r="Y14" s="67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5</v>
      </c>
      <c r="Z14" s="67"/>
      <c r="AA14" s="67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4</v>
      </c>
      <c r="AB14" s="67"/>
      <c r="AC14" s="67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7"/>
      <c r="AE14" s="71">
        <f>IF(C15="",0,28-SUM(Q14:AC15))</f>
        <v>6</v>
      </c>
    </row>
    <row r="15" spans="1:31" ht="22.5" customHeight="1">
      <c r="A15" s="76"/>
      <c r="B15" s="74"/>
      <c r="C15" s="10" t="s">
        <v>87</v>
      </c>
      <c r="D15" s="11">
        <v>28.45</v>
      </c>
      <c r="E15" s="10">
        <v>16</v>
      </c>
      <c r="F15" s="11">
        <v>22.07</v>
      </c>
      <c r="G15" s="10">
        <v>17</v>
      </c>
      <c r="H15" s="11">
        <v>20.34</v>
      </c>
      <c r="I15" s="10">
        <v>13</v>
      </c>
      <c r="J15" s="11">
        <v>13.02</v>
      </c>
      <c r="K15" s="12"/>
      <c r="L15" s="13"/>
      <c r="M15" s="12"/>
      <c r="N15" s="13"/>
      <c r="O15" s="12"/>
      <c r="P15" s="13"/>
      <c r="Q15" s="70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6"/>
    </row>
    <row r="16" spans="1:31" ht="22.5" customHeight="1">
      <c r="A16" s="73"/>
      <c r="B16" s="76" t="s">
        <v>17</v>
      </c>
      <c r="C16" s="14" t="s">
        <v>141</v>
      </c>
      <c r="D16" s="15"/>
      <c r="E16" s="16" t="s">
        <v>116</v>
      </c>
      <c r="F16" s="17"/>
      <c r="G16" s="16"/>
      <c r="H16" s="17"/>
      <c r="I16" s="16"/>
      <c r="J16" s="17"/>
      <c r="K16" s="16"/>
      <c r="L16" s="18"/>
      <c r="M16" s="16"/>
      <c r="N16" s="18"/>
      <c r="O16" s="16"/>
      <c r="P16" s="18"/>
      <c r="Q16" s="7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7"/>
      <c r="S16" s="67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6</v>
      </c>
      <c r="T16" s="67"/>
      <c r="U16" s="67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7</v>
      </c>
      <c r="V16" s="67"/>
      <c r="W16" s="67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67"/>
      <c r="Y16" s="67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7"/>
      <c r="AA16" s="67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7"/>
      <c r="AC16" s="67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7"/>
      <c r="AE16" s="65">
        <f>IF(C17="",0,28-SUM(Q16:AC17))</f>
        <v>15</v>
      </c>
    </row>
    <row r="17" spans="1:31" ht="22.5" customHeight="1" thickBot="1">
      <c r="A17" s="75"/>
      <c r="B17" s="77"/>
      <c r="C17" s="24">
        <v>4</v>
      </c>
      <c r="D17" s="25">
        <v>33.76</v>
      </c>
      <c r="E17" s="26">
        <v>1</v>
      </c>
      <c r="F17" s="25">
        <v>16.17</v>
      </c>
      <c r="G17" s="26"/>
      <c r="H17" s="25"/>
      <c r="I17" s="26"/>
      <c r="J17" s="25"/>
      <c r="K17" s="27"/>
      <c r="L17" s="28"/>
      <c r="M17" s="27"/>
      <c r="N17" s="28"/>
      <c r="O17" s="27"/>
      <c r="P17" s="28"/>
      <c r="Q17" s="87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68"/>
    </row>
    <row r="18" spans="1:31" ht="22.5" customHeight="1" thickTop="1">
      <c r="A18" s="119" t="s">
        <v>33</v>
      </c>
      <c r="B18" s="81" t="s">
        <v>10</v>
      </c>
      <c r="C18" s="3" t="s">
        <v>128</v>
      </c>
      <c r="D18" s="29"/>
      <c r="E18" s="5"/>
      <c r="F18" s="6"/>
      <c r="G18" s="5"/>
      <c r="H18" s="6"/>
      <c r="I18" s="5"/>
      <c r="J18" s="6"/>
      <c r="K18" s="5"/>
      <c r="L18" s="7"/>
      <c r="M18" s="5"/>
      <c r="N18" s="7"/>
      <c r="O18" s="5"/>
      <c r="P18" s="7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7"/>
      <c r="S18" s="67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7"/>
      <c r="U18" s="67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0</v>
      </c>
      <c r="V18" s="67"/>
      <c r="W18" s="67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67"/>
      <c r="Y18" s="67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7"/>
      <c r="AA18" s="67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7"/>
      <c r="AC18" s="67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67"/>
      <c r="AE18" s="71">
        <f>IF(C19="",0,28-SUM(Q18:AC19))</f>
        <v>21</v>
      </c>
    </row>
    <row r="19" spans="1:31" ht="22.5" customHeight="1">
      <c r="A19" s="76"/>
      <c r="B19" s="82"/>
      <c r="C19" s="10" t="s">
        <v>84</v>
      </c>
      <c r="D19" s="11">
        <v>9.94</v>
      </c>
      <c r="E19" s="10"/>
      <c r="F19" s="11"/>
      <c r="G19" s="10"/>
      <c r="H19" s="11"/>
      <c r="I19" s="10"/>
      <c r="J19" s="11"/>
      <c r="K19" s="12"/>
      <c r="L19" s="13"/>
      <c r="M19" s="12"/>
      <c r="N19" s="13"/>
      <c r="O19" s="12"/>
      <c r="P19" s="13"/>
      <c r="Q19" s="70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6"/>
    </row>
    <row r="20" spans="1:31" ht="22.5" customHeight="1">
      <c r="A20" s="73"/>
      <c r="B20" s="76" t="s">
        <v>16</v>
      </c>
      <c r="C20" s="14" t="s">
        <v>65</v>
      </c>
      <c r="D20" s="15"/>
      <c r="E20" s="16" t="s">
        <v>114</v>
      </c>
      <c r="F20" s="17"/>
      <c r="G20" s="16" t="s">
        <v>132</v>
      </c>
      <c r="H20" s="17"/>
      <c r="I20" s="16" t="s">
        <v>139</v>
      </c>
      <c r="J20" s="17"/>
      <c r="K20" s="16"/>
      <c r="L20" s="18"/>
      <c r="M20" s="16"/>
      <c r="N20" s="18"/>
      <c r="O20" s="16"/>
      <c r="P20" s="18"/>
      <c r="Q20" s="7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6</v>
      </c>
      <c r="R20" s="67"/>
      <c r="S20" s="67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5</v>
      </c>
      <c r="T20" s="67"/>
      <c r="U20" s="67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67"/>
      <c r="W20" s="67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4</v>
      </c>
      <c r="X20" s="67"/>
      <c r="Y20" s="67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7"/>
      <c r="AA20" s="67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7"/>
      <c r="AC20" s="67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7"/>
      <c r="AE20" s="65">
        <f>IF(C21="",0,28-SUM(Q20:AC21))</f>
        <v>6</v>
      </c>
    </row>
    <row r="21" spans="1:31" ht="22.5" customHeight="1" thickBot="1">
      <c r="A21" s="75"/>
      <c r="B21" s="77"/>
      <c r="C21" s="24">
        <v>14</v>
      </c>
      <c r="D21" s="25">
        <v>10.23</v>
      </c>
      <c r="E21" s="26">
        <v>10</v>
      </c>
      <c r="F21" s="25">
        <v>8.88</v>
      </c>
      <c r="G21" s="26">
        <v>11</v>
      </c>
      <c r="H21" s="25">
        <v>7.58</v>
      </c>
      <c r="I21" s="26">
        <v>16</v>
      </c>
      <c r="J21" s="25">
        <v>5.93</v>
      </c>
      <c r="K21" s="27"/>
      <c r="L21" s="28"/>
      <c r="M21" s="27"/>
      <c r="N21" s="28"/>
      <c r="O21" s="27"/>
      <c r="P21" s="28"/>
      <c r="Q21" s="87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68"/>
    </row>
    <row r="22" spans="1:31" ht="22.5" customHeight="1" hidden="1" thickTop="1">
      <c r="A22" s="119"/>
      <c r="B22" s="81" t="s">
        <v>10</v>
      </c>
      <c r="C22" s="3"/>
      <c r="D22" s="29"/>
      <c r="E22" s="5"/>
      <c r="F22" s="6"/>
      <c r="G22" s="5"/>
      <c r="H22" s="6"/>
      <c r="I22" s="5"/>
      <c r="J22" s="6"/>
      <c r="K22" s="5"/>
      <c r="L22" s="7"/>
      <c r="M22" s="5"/>
      <c r="N22" s="7"/>
      <c r="O22" s="5"/>
      <c r="P22" s="7"/>
      <c r="Q22" s="78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79"/>
      <c r="S22" s="7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79"/>
      <c r="U22" s="7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79"/>
      <c r="W22" s="7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79"/>
      <c r="Y22" s="7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79"/>
      <c r="AA22" s="7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79"/>
      <c r="AC22" s="7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79"/>
      <c r="AE22" s="71">
        <f>IF(C23="",0,28-SUM(Q22:AC23))</f>
        <v>0</v>
      </c>
    </row>
    <row r="23" spans="1:31" ht="22.5" customHeight="1" hidden="1">
      <c r="A23" s="76"/>
      <c r="B23" s="82"/>
      <c r="C23" s="10"/>
      <c r="D23" s="11"/>
      <c r="E23" s="10"/>
      <c r="F23" s="11"/>
      <c r="G23" s="10"/>
      <c r="H23" s="11"/>
      <c r="I23" s="10"/>
      <c r="J23" s="11"/>
      <c r="K23" s="12"/>
      <c r="L23" s="13"/>
      <c r="M23" s="12"/>
      <c r="N23" s="13"/>
      <c r="O23" s="12"/>
      <c r="P23" s="13"/>
      <c r="Q23" s="70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6"/>
    </row>
    <row r="24" spans="1:31" ht="22.5" customHeight="1" hidden="1">
      <c r="A24" s="76"/>
      <c r="B24" s="74" t="s">
        <v>16</v>
      </c>
      <c r="C24" s="14"/>
      <c r="D24" s="15"/>
      <c r="E24" s="16"/>
      <c r="F24" s="17"/>
      <c r="G24" s="16"/>
      <c r="H24" s="17"/>
      <c r="I24" s="16"/>
      <c r="J24" s="17"/>
      <c r="K24" s="16"/>
      <c r="L24" s="18"/>
      <c r="M24" s="16"/>
      <c r="N24" s="18"/>
      <c r="O24" s="16"/>
      <c r="P24" s="18"/>
      <c r="Q24" s="7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7"/>
      <c r="S24" s="67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67"/>
      <c r="U24" s="67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0</v>
      </c>
      <c r="V24" s="67"/>
      <c r="W24" s="67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0</v>
      </c>
      <c r="X24" s="67"/>
      <c r="Y24" s="67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7"/>
      <c r="AA24" s="67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67"/>
      <c r="AC24" s="67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7"/>
      <c r="AE24" s="71">
        <f>IF(C25="",0,28-SUM(Q24:AC25))</f>
        <v>0</v>
      </c>
    </row>
    <row r="25" spans="1:31" ht="22.5" customHeight="1" hidden="1">
      <c r="A25" s="76"/>
      <c r="B25" s="74"/>
      <c r="C25" s="10"/>
      <c r="D25" s="11"/>
      <c r="E25" s="10"/>
      <c r="F25" s="11"/>
      <c r="G25" s="10"/>
      <c r="H25" s="11"/>
      <c r="I25" s="10"/>
      <c r="J25" s="11"/>
      <c r="K25" s="12"/>
      <c r="L25" s="13"/>
      <c r="M25" s="12"/>
      <c r="N25" s="13"/>
      <c r="O25" s="12"/>
      <c r="P25" s="13"/>
      <c r="Q25" s="70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6"/>
    </row>
    <row r="26" spans="1:31" ht="22.5" customHeight="1" hidden="1">
      <c r="A26" s="73"/>
      <c r="B26" s="76" t="s">
        <v>17</v>
      </c>
      <c r="C26" s="14"/>
      <c r="D26" s="30"/>
      <c r="E26" s="16"/>
      <c r="F26" s="31"/>
      <c r="G26" s="16"/>
      <c r="H26" s="31"/>
      <c r="I26" s="16"/>
      <c r="J26" s="31"/>
      <c r="K26" s="16"/>
      <c r="L26" s="32"/>
      <c r="M26" s="16"/>
      <c r="N26" s="32"/>
      <c r="O26" s="16"/>
      <c r="P26" s="32"/>
      <c r="Q26" s="70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67"/>
      <c r="S26" s="67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7"/>
      <c r="U26" s="67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0</v>
      </c>
      <c r="V26" s="67"/>
      <c r="W26" s="67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0</v>
      </c>
      <c r="X26" s="67"/>
      <c r="Y26" s="67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67"/>
      <c r="AA26" s="67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7"/>
      <c r="AC26" s="67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7"/>
      <c r="AE26" s="65">
        <f>IF(C27="",0,28-SUM(Q26:AC27))</f>
        <v>0</v>
      </c>
    </row>
    <row r="27" spans="1:31" ht="22.5" customHeight="1" hidden="1" thickBot="1">
      <c r="A27" s="75"/>
      <c r="B27" s="77"/>
      <c r="C27" s="24"/>
      <c r="D27" s="25"/>
      <c r="E27" s="26"/>
      <c r="F27" s="25"/>
      <c r="G27" s="26"/>
      <c r="H27" s="25"/>
      <c r="I27" s="26"/>
      <c r="J27" s="25"/>
      <c r="K27" s="27"/>
      <c r="L27" s="28"/>
      <c r="M27" s="27"/>
      <c r="N27" s="28"/>
      <c r="O27" s="27"/>
      <c r="P27" s="28"/>
      <c r="Q27" s="87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68"/>
    </row>
    <row r="28" spans="2:31" ht="30" customHeight="1" thickBot="1" thickTop="1">
      <c r="B28" s="41"/>
      <c r="L28" s="44"/>
      <c r="N28" s="44"/>
      <c r="P28" s="44" t="s">
        <v>174</v>
      </c>
      <c r="Q28" s="106">
        <f>SUM(Q4:Q27)</f>
        <v>6</v>
      </c>
      <c r="R28" s="107"/>
      <c r="S28" s="108">
        <f>SUM(S4:S27)</f>
        <v>11</v>
      </c>
      <c r="T28" s="107"/>
      <c r="U28" s="108">
        <f>SUM(U4:U27)</f>
        <v>39</v>
      </c>
      <c r="V28" s="107"/>
      <c r="W28" s="108">
        <f>SUM(W4:W27)</f>
        <v>36</v>
      </c>
      <c r="X28" s="107"/>
      <c r="Y28" s="108">
        <f>SUM(Y4:Y27)</f>
        <v>11</v>
      </c>
      <c r="Z28" s="107"/>
      <c r="AA28" s="108">
        <f>SUM(AA4:AA27)</f>
        <v>4</v>
      </c>
      <c r="AB28" s="107"/>
      <c r="AC28" s="108">
        <f>SUM(AC4:AC27)</f>
        <v>11</v>
      </c>
      <c r="AD28" s="107"/>
      <c r="AE28" s="49">
        <f>SUM(AE4:AE27)</f>
        <v>134</v>
      </c>
    </row>
    <row r="29" spans="16:31" ht="30" customHeight="1" thickBot="1" thickTop="1">
      <c r="P29" s="44" t="s">
        <v>50</v>
      </c>
      <c r="Q29" s="106">
        <f>'Mens Track'!Q32:R32</f>
        <v>11</v>
      </c>
      <c r="R29" s="107"/>
      <c r="S29" s="108">
        <f>'Mens Track'!S32:T32</f>
        <v>23</v>
      </c>
      <c r="T29" s="107"/>
      <c r="U29" s="108">
        <f>'Mens Track'!U32:V32</f>
        <v>74</v>
      </c>
      <c r="V29" s="107"/>
      <c r="W29" s="108">
        <f>'Mens Track'!W32:X32</f>
        <v>74</v>
      </c>
      <c r="X29" s="107"/>
      <c r="Y29" s="108">
        <f>'Mens Track'!Y32:Z32</f>
        <v>19</v>
      </c>
      <c r="Z29" s="107"/>
      <c r="AA29" s="108">
        <f>'Mens Track'!AA32:AB32</f>
        <v>48</v>
      </c>
      <c r="AB29" s="107"/>
      <c r="AC29" s="108">
        <f>'Mens Track'!AC32:AD32</f>
        <v>24</v>
      </c>
      <c r="AD29" s="107"/>
      <c r="AE29" s="49">
        <f>'Mens Track'!AE32</f>
        <v>119</v>
      </c>
    </row>
    <row r="30" spans="16:31" ht="30" customHeight="1" thickBot="1" thickTop="1">
      <c r="P30" s="44" t="s">
        <v>39</v>
      </c>
      <c r="Q30" s="109">
        <f>SUM(Q28:R29)</f>
        <v>17</v>
      </c>
      <c r="R30" s="110"/>
      <c r="S30" s="110">
        <f>SUM(S28:T29)</f>
        <v>34</v>
      </c>
      <c r="T30" s="110"/>
      <c r="U30" s="110">
        <f>SUM(U28:V29)</f>
        <v>113</v>
      </c>
      <c r="V30" s="110"/>
      <c r="W30" s="110">
        <f>SUM(W28:X29)</f>
        <v>110</v>
      </c>
      <c r="X30" s="110"/>
      <c r="Y30" s="110">
        <f>SUM(Y28:Z29)</f>
        <v>30</v>
      </c>
      <c r="Z30" s="110"/>
      <c r="AA30" s="110">
        <f>SUM(AA28:AB29)</f>
        <v>52</v>
      </c>
      <c r="AB30" s="110"/>
      <c r="AC30" s="110">
        <f>SUM(AC28:AD29)</f>
        <v>35</v>
      </c>
      <c r="AD30" s="110"/>
      <c r="AE30" s="50">
        <f>SUM(AE28:AE29)</f>
        <v>253</v>
      </c>
    </row>
    <row r="31" spans="16:31" ht="30" customHeight="1" thickBot="1" thickTop="1">
      <c r="P31" s="44" t="s">
        <v>40</v>
      </c>
      <c r="Q31" s="113">
        <f>IF(Q30=0,0,RANK(Q30,$Q30:$AD30,0))</f>
        <v>7</v>
      </c>
      <c r="R31" s="111">
        <f>IF(R30=0,0,RANK(R30,$N30:$R30,0))</f>
        <v>0</v>
      </c>
      <c r="S31" s="111">
        <f>IF(S30=0,0,RANK(S30,$Q30:$AD30,0))</f>
        <v>5</v>
      </c>
      <c r="T31" s="111">
        <f>IF(T30=0,0,RANK(T30,$N30:$R30,0))</f>
        <v>0</v>
      </c>
      <c r="U31" s="111">
        <f>IF(U30=0,0,RANK(U30,$Q30:$AD30,0))</f>
        <v>1</v>
      </c>
      <c r="V31" s="111">
        <f>IF(V30=0,0,RANK(V30,$N30:$R30,0))</f>
        <v>0</v>
      </c>
      <c r="W31" s="111">
        <f>IF(W30=0,0,RANK(W30,$Q30:$AD30,0))</f>
        <v>2</v>
      </c>
      <c r="X31" s="111">
        <f>IF(X30=0,0,RANK(X30,$N30:$R30,0))</f>
        <v>0</v>
      </c>
      <c r="Y31" s="111">
        <f>IF(Y30=0,0,RANK(Y30,$Q30:$AD30,0))</f>
        <v>6</v>
      </c>
      <c r="Z31" s="111">
        <f>IF(Z30=0,0,RANK(Z30,$N30:$R30,0))</f>
        <v>0</v>
      </c>
      <c r="AA31" s="111">
        <f>IF(AA30=0,0,RANK(AA30,$Q30:$AD30,0))</f>
        <v>3</v>
      </c>
      <c r="AB31" s="111">
        <f>IF(AB30=0,0,RANK(AB30,$N30:$R30,0))</f>
        <v>0</v>
      </c>
      <c r="AC31" s="111">
        <f>IF(AC30=0,0,RANK(AC30,$Q30:$AD30,0))</f>
        <v>4</v>
      </c>
      <c r="AD31" s="112">
        <f>IF(AD30=0,0,RANK(AD30,$N30:$R30,0))</f>
        <v>0</v>
      </c>
      <c r="AE31" s="47"/>
    </row>
  </sheetData>
  <sheetProtection/>
  <mergeCells count="174">
    <mergeCell ref="U1:V1"/>
    <mergeCell ref="W1:X1"/>
    <mergeCell ref="AC26:AD27"/>
    <mergeCell ref="AE26:AE27"/>
    <mergeCell ref="AA24:AB25"/>
    <mergeCell ref="AC24:AD25"/>
    <mergeCell ref="AE24:AE25"/>
    <mergeCell ref="AE22:AE23"/>
    <mergeCell ref="Y22:Z23"/>
    <mergeCell ref="AA22:AB23"/>
    <mergeCell ref="AA26:AB27"/>
    <mergeCell ref="U24:V25"/>
    <mergeCell ref="W24:X25"/>
    <mergeCell ref="Y24:Z25"/>
    <mergeCell ref="U26:V27"/>
    <mergeCell ref="W26:X27"/>
    <mergeCell ref="Y26:Z27"/>
    <mergeCell ref="A26:A27"/>
    <mergeCell ref="B26:B27"/>
    <mergeCell ref="Q26:R27"/>
    <mergeCell ref="S26:T27"/>
    <mergeCell ref="A24:A25"/>
    <mergeCell ref="B24:B25"/>
    <mergeCell ref="Q24:R25"/>
    <mergeCell ref="S24:T25"/>
    <mergeCell ref="AE20:AE21"/>
    <mergeCell ref="A22:A23"/>
    <mergeCell ref="B22:B23"/>
    <mergeCell ref="Q22:R23"/>
    <mergeCell ref="S22:T23"/>
    <mergeCell ref="U22:V23"/>
    <mergeCell ref="W22:X23"/>
    <mergeCell ref="AC22:AD23"/>
    <mergeCell ref="AC20:AD21"/>
    <mergeCell ref="A20:A21"/>
    <mergeCell ref="AC18:AD19"/>
    <mergeCell ref="AE8:AE9"/>
    <mergeCell ref="AE10:AE11"/>
    <mergeCell ref="AC16:AD17"/>
    <mergeCell ref="AC10:AD11"/>
    <mergeCell ref="AC12:AD13"/>
    <mergeCell ref="AE12:AE13"/>
    <mergeCell ref="AA10:AB11"/>
    <mergeCell ref="U14:V15"/>
    <mergeCell ref="AE4:AE5"/>
    <mergeCell ref="AE6:AE7"/>
    <mergeCell ref="AC4:AD5"/>
    <mergeCell ref="AA8:AB9"/>
    <mergeCell ref="B6:B7"/>
    <mergeCell ref="Y18:Z19"/>
    <mergeCell ref="AA18:AB19"/>
    <mergeCell ref="U6:V7"/>
    <mergeCell ref="W6:X7"/>
    <mergeCell ref="Y16:Z17"/>
    <mergeCell ref="AA16:AB17"/>
    <mergeCell ref="Y12:Z13"/>
    <mergeCell ref="AA12:AB13"/>
    <mergeCell ref="G2:H3"/>
    <mergeCell ref="I2:J3"/>
    <mergeCell ref="B20:B21"/>
    <mergeCell ref="AC6:AD7"/>
    <mergeCell ref="Q8:R9"/>
    <mergeCell ref="S8:T9"/>
    <mergeCell ref="U8:V9"/>
    <mergeCell ref="W8:X9"/>
    <mergeCell ref="AC8:AD9"/>
    <mergeCell ref="Y8:Z9"/>
    <mergeCell ref="Q1:R1"/>
    <mergeCell ref="S1:T1"/>
    <mergeCell ref="A6:A7"/>
    <mergeCell ref="B10:B11"/>
    <mergeCell ref="A10:A11"/>
    <mergeCell ref="A8:A9"/>
    <mergeCell ref="B8:B9"/>
    <mergeCell ref="A1:L1"/>
    <mergeCell ref="A4:A5"/>
    <mergeCell ref="B4:B5"/>
    <mergeCell ref="W4:X5"/>
    <mergeCell ref="Y1:Z1"/>
    <mergeCell ref="AA1:AB1"/>
    <mergeCell ref="AC1:AD1"/>
    <mergeCell ref="S10:T11"/>
    <mergeCell ref="U10:V11"/>
    <mergeCell ref="W10:X11"/>
    <mergeCell ref="Y10:Z11"/>
    <mergeCell ref="A16:A17"/>
    <mergeCell ref="B16:B17"/>
    <mergeCell ref="S4:T5"/>
    <mergeCell ref="U4:V5"/>
    <mergeCell ref="Q10:R11"/>
    <mergeCell ref="A12:A13"/>
    <mergeCell ref="B12:B13"/>
    <mergeCell ref="Q12:R13"/>
    <mergeCell ref="S12:T13"/>
    <mergeCell ref="U12:V13"/>
    <mergeCell ref="A18:A19"/>
    <mergeCell ref="B18:B19"/>
    <mergeCell ref="S6:T7"/>
    <mergeCell ref="AE16:AE17"/>
    <mergeCell ref="Q18:R19"/>
    <mergeCell ref="S18:T19"/>
    <mergeCell ref="U18:V19"/>
    <mergeCell ref="W18:X19"/>
    <mergeCell ref="AE18:AE19"/>
    <mergeCell ref="Y6:Z7"/>
    <mergeCell ref="Q6:R7"/>
    <mergeCell ref="AC2:AD2"/>
    <mergeCell ref="AE2:AE3"/>
    <mergeCell ref="Q4:R5"/>
    <mergeCell ref="W2:X2"/>
    <mergeCell ref="Y2:Z2"/>
    <mergeCell ref="AA2:AB2"/>
    <mergeCell ref="AA4:AB5"/>
    <mergeCell ref="AA6:AB7"/>
    <mergeCell ref="Y4:Z5"/>
    <mergeCell ref="A2:A3"/>
    <mergeCell ref="Q2:R2"/>
    <mergeCell ref="S2:T2"/>
    <mergeCell ref="U2:V2"/>
    <mergeCell ref="B2:B3"/>
    <mergeCell ref="C2:D3"/>
    <mergeCell ref="E2:F3"/>
    <mergeCell ref="K2:L3"/>
    <mergeCell ref="M2:N3"/>
    <mergeCell ref="O2:P3"/>
    <mergeCell ref="Q20:R21"/>
    <mergeCell ref="S20:T21"/>
    <mergeCell ref="U20:V21"/>
    <mergeCell ref="W20:X21"/>
    <mergeCell ref="W12:X13"/>
    <mergeCell ref="Q16:R17"/>
    <mergeCell ref="S16:T17"/>
    <mergeCell ref="U16:V17"/>
    <mergeCell ref="W16:X17"/>
    <mergeCell ref="M1:O1"/>
    <mergeCell ref="Y28:Z28"/>
    <mergeCell ref="AA28:AB28"/>
    <mergeCell ref="AC28:AD28"/>
    <mergeCell ref="Q28:R28"/>
    <mergeCell ref="S28:T28"/>
    <mergeCell ref="U28:V28"/>
    <mergeCell ref="W28:X28"/>
    <mergeCell ref="Y20:Z21"/>
    <mergeCell ref="AA20:AB21"/>
    <mergeCell ref="Y31:Z31"/>
    <mergeCell ref="AA31:AB31"/>
    <mergeCell ref="AC31:AD31"/>
    <mergeCell ref="Q31:R31"/>
    <mergeCell ref="S31:T31"/>
    <mergeCell ref="U31:V31"/>
    <mergeCell ref="W31:X31"/>
    <mergeCell ref="Y29:Z29"/>
    <mergeCell ref="AA29:AB29"/>
    <mergeCell ref="AC29:AD29"/>
    <mergeCell ref="Q30:R30"/>
    <mergeCell ref="S30:T30"/>
    <mergeCell ref="U30:V30"/>
    <mergeCell ref="W30:X30"/>
    <mergeCell ref="Y30:Z30"/>
    <mergeCell ref="AA30:AB30"/>
    <mergeCell ref="AC30:AD30"/>
    <mergeCell ref="A14:A15"/>
    <mergeCell ref="B14:B15"/>
    <mergeCell ref="Q14:R15"/>
    <mergeCell ref="S14:T15"/>
    <mergeCell ref="Q29:R29"/>
    <mergeCell ref="S29:T29"/>
    <mergeCell ref="U29:V29"/>
    <mergeCell ref="W29:X29"/>
    <mergeCell ref="AE14:AE15"/>
    <mergeCell ref="W14:X15"/>
    <mergeCell ref="Y14:Z15"/>
    <mergeCell ref="AA14:AB15"/>
    <mergeCell ref="AC14:AD15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="69" zoomScaleNormal="69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57421875" style="1" customWidth="1"/>
    <col min="31" max="31" width="4.421875" style="1" bestFit="1" customWidth="1"/>
    <col min="32" max="16384" width="9.140625" style="1" customWidth="1"/>
  </cols>
  <sheetData>
    <row r="1" spans="1:30" ht="75" customHeight="1" thickBo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14">
        <f>'Mens Track'!M1:O1</f>
        <v>39939</v>
      </c>
      <c r="N1" s="114"/>
      <c r="O1" s="114"/>
      <c r="P1" s="51"/>
      <c r="Q1" s="120" t="str">
        <f>'Mens Track'!Q1:R1</f>
        <v>Arena 80 / 
Phoenix</v>
      </c>
      <c r="R1" s="121"/>
      <c r="S1" s="120" t="str">
        <f>'Mens Track'!S1:T1</f>
        <v>Brighton 
&amp; Hove</v>
      </c>
      <c r="T1" s="121"/>
      <c r="U1" s="120" t="str">
        <f>'Mens Track'!U1:V1</f>
        <v>Eastbourne / Hailsham</v>
      </c>
      <c r="V1" s="121"/>
      <c r="W1" s="120" t="str">
        <f>'Mens Track'!W1:X1</f>
        <v>Hastings 
AC</v>
      </c>
      <c r="X1" s="121"/>
      <c r="Y1" s="120" t="str">
        <f>'Mens Track'!Y1:Z1</f>
        <v>HHH / 
Lewes</v>
      </c>
      <c r="Z1" s="121"/>
      <c r="AA1" s="120" t="str">
        <f>'Mens Track'!AA1:AB1</f>
        <v>Steyning</v>
      </c>
      <c r="AB1" s="121"/>
      <c r="AC1" s="120" t="str">
        <f>'Mens Track'!AC1:AD1</f>
        <v>Worthing 
&amp; DH</v>
      </c>
      <c r="AD1" s="121"/>
    </row>
    <row r="2" spans="1:31" ht="24" customHeight="1">
      <c r="A2" s="91" t="s">
        <v>0</v>
      </c>
      <c r="B2" s="91" t="s">
        <v>3</v>
      </c>
      <c r="C2" s="95" t="s">
        <v>4</v>
      </c>
      <c r="D2" s="85"/>
      <c r="E2" s="85" t="s">
        <v>5</v>
      </c>
      <c r="F2" s="85"/>
      <c r="G2" s="85" t="s">
        <v>6</v>
      </c>
      <c r="H2" s="85"/>
      <c r="I2" s="85" t="s">
        <v>7</v>
      </c>
      <c r="J2" s="85"/>
      <c r="K2" s="85" t="s">
        <v>8</v>
      </c>
      <c r="L2" s="85"/>
      <c r="M2" s="85" t="s">
        <v>14</v>
      </c>
      <c r="N2" s="85"/>
      <c r="O2" s="85" t="s">
        <v>15</v>
      </c>
      <c r="P2" s="97"/>
      <c r="Q2" s="93" t="s">
        <v>25</v>
      </c>
      <c r="R2" s="94"/>
      <c r="S2" s="88" t="s">
        <v>26</v>
      </c>
      <c r="T2" s="89"/>
      <c r="U2" s="88" t="s">
        <v>27</v>
      </c>
      <c r="V2" s="89"/>
      <c r="W2" s="88" t="s">
        <v>28</v>
      </c>
      <c r="X2" s="89"/>
      <c r="Y2" s="88" t="s">
        <v>29</v>
      </c>
      <c r="Z2" s="89"/>
      <c r="AA2" s="88" t="s">
        <v>30</v>
      </c>
      <c r="AB2" s="89"/>
      <c r="AC2" s="88" t="s">
        <v>31</v>
      </c>
      <c r="AD2" s="89"/>
      <c r="AE2" s="99" t="s">
        <v>9</v>
      </c>
    </row>
    <row r="3" spans="1:31" ht="24" customHeight="1" thickBot="1">
      <c r="A3" s="92"/>
      <c r="B3" s="92"/>
      <c r="C3" s="9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8"/>
      <c r="Q3" s="56">
        <v>25</v>
      </c>
      <c r="R3" s="57">
        <v>35</v>
      </c>
      <c r="S3" s="58">
        <v>21</v>
      </c>
      <c r="T3" s="57">
        <v>31</v>
      </c>
      <c r="U3" s="58">
        <v>24</v>
      </c>
      <c r="V3" s="57">
        <v>34</v>
      </c>
      <c r="W3" s="58">
        <v>26</v>
      </c>
      <c r="X3" s="57">
        <v>36</v>
      </c>
      <c r="Y3" s="58">
        <v>27</v>
      </c>
      <c r="Z3" s="57">
        <v>37</v>
      </c>
      <c r="AA3" s="58">
        <v>23</v>
      </c>
      <c r="AB3" s="57">
        <v>33</v>
      </c>
      <c r="AC3" s="58">
        <v>22</v>
      </c>
      <c r="AD3" s="57">
        <v>32</v>
      </c>
      <c r="AE3" s="100"/>
    </row>
    <row r="4" spans="1:31" ht="22.5" customHeight="1">
      <c r="A4" s="81" t="s">
        <v>18</v>
      </c>
      <c r="B4" s="81" t="s">
        <v>10</v>
      </c>
      <c r="C4" s="3" t="s">
        <v>91</v>
      </c>
      <c r="D4" s="4"/>
      <c r="E4" s="5" t="s">
        <v>94</v>
      </c>
      <c r="F4" s="37"/>
      <c r="G4" s="5" t="s">
        <v>103</v>
      </c>
      <c r="H4" s="37"/>
      <c r="I4" s="5"/>
      <c r="J4" s="37"/>
      <c r="K4" s="5"/>
      <c r="L4" s="38"/>
      <c r="M4" s="5"/>
      <c r="N4" s="38"/>
      <c r="O4" s="5"/>
      <c r="P4" s="46"/>
      <c r="Q4" s="6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0"/>
      <c r="S4" s="80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0"/>
      <c r="U4" s="80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80"/>
      <c r="W4" s="80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80"/>
      <c r="Y4" s="80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0"/>
      <c r="AA4" s="80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80"/>
      <c r="AC4" s="80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80"/>
      <c r="AE4" s="72">
        <f>IF(C5="",0,28-SUM(Q4:AC5))</f>
        <v>10</v>
      </c>
    </row>
    <row r="5" spans="1:31" ht="22.5" customHeight="1">
      <c r="A5" s="76"/>
      <c r="B5" s="82"/>
      <c r="C5" s="10" t="s">
        <v>30</v>
      </c>
      <c r="D5" s="33" t="s">
        <v>92</v>
      </c>
      <c r="E5" s="10" t="s">
        <v>27</v>
      </c>
      <c r="F5" s="33" t="s">
        <v>93</v>
      </c>
      <c r="G5" s="10" t="s">
        <v>28</v>
      </c>
      <c r="H5" s="33" t="s">
        <v>102</v>
      </c>
      <c r="I5" s="10"/>
      <c r="J5" s="33"/>
      <c r="K5" s="12"/>
      <c r="L5" s="34"/>
      <c r="M5" s="12"/>
      <c r="N5" s="34"/>
      <c r="O5" s="12"/>
      <c r="P5" s="34"/>
      <c r="Q5" s="70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6"/>
    </row>
    <row r="6" spans="1:31" ht="22.5" customHeight="1">
      <c r="A6" s="73"/>
      <c r="B6" s="74" t="s">
        <v>11</v>
      </c>
      <c r="C6" s="14" t="s">
        <v>97</v>
      </c>
      <c r="D6" s="30"/>
      <c r="E6" s="16" t="s">
        <v>100</v>
      </c>
      <c r="F6" s="31"/>
      <c r="G6" s="16" t="s">
        <v>105</v>
      </c>
      <c r="H6" s="31"/>
      <c r="I6" s="16"/>
      <c r="J6" s="31"/>
      <c r="K6" s="16"/>
      <c r="L6" s="32"/>
      <c r="M6" s="16"/>
      <c r="N6" s="32"/>
      <c r="O6" s="16"/>
      <c r="P6" s="32"/>
      <c r="Q6" s="62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3"/>
      <c r="S6" s="67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7"/>
      <c r="U6" s="67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67"/>
      <c r="W6" s="67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67"/>
      <c r="Y6" s="67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7"/>
      <c r="AA6" s="67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5</v>
      </c>
      <c r="AB6" s="67"/>
      <c r="AC6" s="67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7"/>
      <c r="AE6" s="65">
        <f>IF(C7="",0,28-SUM(Q6:AC7))</f>
        <v>10</v>
      </c>
    </row>
    <row r="7" spans="1:31" ht="22.5" customHeight="1">
      <c r="A7" s="73"/>
      <c r="B7" s="74"/>
      <c r="C7" s="19" t="s">
        <v>98</v>
      </c>
      <c r="D7" s="33" t="s">
        <v>99</v>
      </c>
      <c r="E7" s="20" t="s">
        <v>101</v>
      </c>
      <c r="F7" s="33" t="s">
        <v>102</v>
      </c>
      <c r="G7" s="20" t="s">
        <v>59</v>
      </c>
      <c r="H7" s="33" t="s">
        <v>104</v>
      </c>
      <c r="I7" s="20"/>
      <c r="J7" s="33"/>
      <c r="K7" s="21"/>
      <c r="L7" s="34"/>
      <c r="M7" s="21"/>
      <c r="N7" s="34"/>
      <c r="O7" s="21"/>
      <c r="P7" s="34"/>
      <c r="Q7" s="64"/>
      <c r="R7" s="90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6"/>
    </row>
    <row r="8" spans="1:31" ht="22.5" customHeight="1">
      <c r="A8" s="73"/>
      <c r="B8" s="76" t="s">
        <v>16</v>
      </c>
      <c r="C8" s="14" t="s">
        <v>89</v>
      </c>
      <c r="D8" s="30"/>
      <c r="E8" s="16" t="s">
        <v>108</v>
      </c>
      <c r="F8" s="31"/>
      <c r="G8" s="16"/>
      <c r="H8" s="31"/>
      <c r="I8" s="16"/>
      <c r="J8" s="31"/>
      <c r="K8" s="16"/>
      <c r="L8" s="32"/>
      <c r="M8" s="16"/>
      <c r="N8" s="32"/>
      <c r="O8" s="16"/>
      <c r="P8" s="32"/>
      <c r="Q8" s="7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7"/>
      <c r="S8" s="67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7"/>
      <c r="U8" s="67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67"/>
      <c r="W8" s="67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6</v>
      </c>
      <c r="X8" s="67"/>
      <c r="Y8" s="67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7"/>
      <c r="AA8" s="67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7"/>
      <c r="AC8" s="67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7"/>
      <c r="AE8" s="65">
        <f>IF(C9="",0,28-SUM(Q8:AC9))</f>
        <v>15</v>
      </c>
    </row>
    <row r="9" spans="1:31" ht="22.5" customHeight="1" thickBot="1">
      <c r="A9" s="75"/>
      <c r="B9" s="77"/>
      <c r="C9" s="24">
        <v>23</v>
      </c>
      <c r="D9" s="39" t="s">
        <v>90</v>
      </c>
      <c r="E9" s="26">
        <v>26</v>
      </c>
      <c r="F9" s="39" t="s">
        <v>96</v>
      </c>
      <c r="G9" s="26"/>
      <c r="H9" s="39"/>
      <c r="I9" s="26"/>
      <c r="J9" s="39"/>
      <c r="K9" s="27"/>
      <c r="L9" s="40"/>
      <c r="M9" s="27"/>
      <c r="N9" s="40"/>
      <c r="O9" s="27"/>
      <c r="P9" s="40"/>
      <c r="Q9" s="87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68"/>
    </row>
    <row r="10" spans="1:31" ht="22.5" customHeight="1" thickTop="1">
      <c r="A10" s="81" t="s">
        <v>12</v>
      </c>
      <c r="B10" s="81" t="s">
        <v>10</v>
      </c>
      <c r="C10" s="14" t="s">
        <v>121</v>
      </c>
      <c r="D10" s="4"/>
      <c r="E10" s="5" t="s">
        <v>53</v>
      </c>
      <c r="F10" s="37"/>
      <c r="G10" s="5" t="s">
        <v>122</v>
      </c>
      <c r="H10" s="37"/>
      <c r="I10" s="5"/>
      <c r="J10" s="37"/>
      <c r="K10" s="5"/>
      <c r="L10" s="38"/>
      <c r="M10" s="5"/>
      <c r="N10" s="38"/>
      <c r="O10" s="5"/>
      <c r="P10" s="38"/>
      <c r="Q10" s="7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9"/>
      <c r="S10" s="7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9"/>
      <c r="U10" s="7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79"/>
      <c r="W10" s="7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79"/>
      <c r="Y10" s="7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9"/>
      <c r="AA10" s="7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9"/>
      <c r="AC10" s="7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79"/>
      <c r="AE10" s="71">
        <f>IF(C11="",0,28-SUM(Q10:AC11))</f>
        <v>10</v>
      </c>
    </row>
    <row r="11" spans="1:31" ht="22.5" customHeight="1">
      <c r="A11" s="76"/>
      <c r="B11" s="82"/>
      <c r="C11" s="10" t="s">
        <v>120</v>
      </c>
      <c r="D11" s="33">
        <v>14.1</v>
      </c>
      <c r="E11" s="10" t="s">
        <v>27</v>
      </c>
      <c r="F11" s="33">
        <v>14.7</v>
      </c>
      <c r="G11" s="10" t="s">
        <v>28</v>
      </c>
      <c r="H11" s="33">
        <v>14.9</v>
      </c>
      <c r="I11" s="10"/>
      <c r="J11" s="33"/>
      <c r="K11" s="12"/>
      <c r="L11" s="34"/>
      <c r="M11" s="12"/>
      <c r="N11" s="34"/>
      <c r="O11" s="12"/>
      <c r="P11" s="34"/>
      <c r="Q11" s="70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6"/>
    </row>
    <row r="12" spans="1:31" ht="22.5" customHeight="1">
      <c r="A12" s="73"/>
      <c r="B12" s="74" t="s">
        <v>11</v>
      </c>
      <c r="C12" s="14" t="s">
        <v>52</v>
      </c>
      <c r="D12" s="30"/>
      <c r="E12" s="16" t="s">
        <v>123</v>
      </c>
      <c r="F12" s="31"/>
      <c r="G12" s="16" t="s">
        <v>124</v>
      </c>
      <c r="H12" s="31"/>
      <c r="I12" s="16"/>
      <c r="J12" s="31"/>
      <c r="K12" s="16"/>
      <c r="L12" s="32"/>
      <c r="M12" s="16"/>
      <c r="N12" s="32"/>
      <c r="O12" s="16"/>
      <c r="P12" s="32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7"/>
      <c r="S12" s="67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7"/>
      <c r="U12" s="67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67"/>
      <c r="W12" s="67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67"/>
      <c r="Y12" s="67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7"/>
      <c r="AA12" s="67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7"/>
      <c r="AC12" s="67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67"/>
      <c r="AE12" s="65">
        <f>IF(C13="",0,28-SUM(Q12:AC13))</f>
        <v>10</v>
      </c>
    </row>
    <row r="13" spans="1:31" ht="22.5" customHeight="1">
      <c r="A13" s="73"/>
      <c r="B13" s="74"/>
      <c r="C13" s="19" t="s">
        <v>31</v>
      </c>
      <c r="D13" s="33">
        <v>14.5</v>
      </c>
      <c r="E13" s="20" t="s">
        <v>98</v>
      </c>
      <c r="F13" s="33">
        <v>16.3</v>
      </c>
      <c r="G13" s="20" t="s">
        <v>101</v>
      </c>
      <c r="H13" s="33">
        <v>16.8</v>
      </c>
      <c r="I13" s="20"/>
      <c r="J13" s="33"/>
      <c r="K13" s="21"/>
      <c r="L13" s="34"/>
      <c r="M13" s="21"/>
      <c r="N13" s="34"/>
      <c r="O13" s="21"/>
      <c r="P13" s="34"/>
      <c r="Q13" s="70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</row>
    <row r="14" spans="1:31" ht="22.5" customHeight="1">
      <c r="A14" s="76"/>
      <c r="B14" s="74" t="s">
        <v>16</v>
      </c>
      <c r="C14" s="35" t="s">
        <v>95</v>
      </c>
      <c r="D14" s="36"/>
      <c r="E14" s="5" t="s">
        <v>125</v>
      </c>
      <c r="F14" s="37"/>
      <c r="G14" s="5"/>
      <c r="H14" s="37"/>
      <c r="I14" s="5"/>
      <c r="J14" s="37"/>
      <c r="K14" s="5"/>
      <c r="L14" s="38"/>
      <c r="M14" s="5"/>
      <c r="N14" s="38"/>
      <c r="O14" s="5"/>
      <c r="P14" s="38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7"/>
      <c r="S14" s="67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7"/>
      <c r="U14" s="67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6</v>
      </c>
      <c r="V14" s="67"/>
      <c r="W14" s="67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67"/>
      <c r="Y14" s="67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67"/>
      <c r="AA14" s="67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7"/>
      <c r="AC14" s="67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7"/>
      <c r="AE14" s="71">
        <f>IF(C15="",0,28-SUM(Q14:AC15))</f>
        <v>15</v>
      </c>
    </row>
    <row r="15" spans="1:31" ht="22.5" customHeight="1">
      <c r="A15" s="76"/>
      <c r="B15" s="74"/>
      <c r="C15" s="10">
        <v>26</v>
      </c>
      <c r="D15" s="33">
        <v>16.4</v>
      </c>
      <c r="E15" s="10">
        <v>24</v>
      </c>
      <c r="F15" s="33">
        <v>18.4</v>
      </c>
      <c r="G15" s="10"/>
      <c r="H15" s="33"/>
      <c r="I15" s="10"/>
      <c r="J15" s="33"/>
      <c r="K15" s="12"/>
      <c r="L15" s="34"/>
      <c r="M15" s="12"/>
      <c r="N15" s="34"/>
      <c r="O15" s="12"/>
      <c r="P15" s="34"/>
      <c r="Q15" s="70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6"/>
    </row>
    <row r="16" spans="1:31" ht="22.5" customHeight="1">
      <c r="A16" s="73"/>
      <c r="B16" s="76" t="s">
        <v>17</v>
      </c>
      <c r="C16" s="14" t="s">
        <v>61</v>
      </c>
      <c r="D16" s="30"/>
      <c r="E16" s="16"/>
      <c r="F16" s="31"/>
      <c r="G16" s="16"/>
      <c r="H16" s="31"/>
      <c r="I16" s="16"/>
      <c r="J16" s="31"/>
      <c r="K16" s="16"/>
      <c r="L16" s="32"/>
      <c r="M16" s="16"/>
      <c r="N16" s="32"/>
      <c r="O16" s="16"/>
      <c r="P16" s="32"/>
      <c r="Q16" s="7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7"/>
      <c r="S16" s="67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7"/>
      <c r="U16" s="67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67"/>
      <c r="W16" s="67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67"/>
      <c r="Y16" s="67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7"/>
      <c r="AA16" s="67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7"/>
      <c r="AC16" s="67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7"/>
      <c r="AE16" s="65">
        <f>IF(C17="",0,28-SUM(Q16:AC17))</f>
        <v>21</v>
      </c>
    </row>
    <row r="17" spans="1:31" ht="22.5" customHeight="1" thickBot="1">
      <c r="A17" s="75"/>
      <c r="B17" s="77"/>
      <c r="C17" s="24">
        <v>36</v>
      </c>
      <c r="D17" s="39">
        <v>27.3</v>
      </c>
      <c r="E17" s="26"/>
      <c r="F17" s="39"/>
      <c r="G17" s="26"/>
      <c r="H17" s="39"/>
      <c r="I17" s="26"/>
      <c r="J17" s="39"/>
      <c r="K17" s="27"/>
      <c r="L17" s="40"/>
      <c r="M17" s="27"/>
      <c r="N17" s="40"/>
      <c r="O17" s="27"/>
      <c r="P17" s="40"/>
      <c r="Q17" s="87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68"/>
    </row>
    <row r="18" spans="1:31" ht="22.5" customHeight="1" thickTop="1">
      <c r="A18" s="81" t="s">
        <v>13</v>
      </c>
      <c r="B18" s="81" t="s">
        <v>10</v>
      </c>
      <c r="C18" s="3" t="s">
        <v>133</v>
      </c>
      <c r="D18" s="4"/>
      <c r="E18" s="5" t="s">
        <v>135</v>
      </c>
      <c r="F18" s="37"/>
      <c r="G18" s="5" t="s">
        <v>122</v>
      </c>
      <c r="H18" s="37"/>
      <c r="I18" s="5"/>
      <c r="J18" s="38"/>
      <c r="K18" s="5"/>
      <c r="L18" s="38"/>
      <c r="M18" s="5"/>
      <c r="N18" s="38"/>
      <c r="O18" s="5"/>
      <c r="P18" s="38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7"/>
      <c r="S18" s="67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7"/>
      <c r="U18" s="67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67"/>
      <c r="W18" s="67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67"/>
      <c r="Y18" s="67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7"/>
      <c r="AA18" s="67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6</v>
      </c>
      <c r="AB18" s="67"/>
      <c r="AC18" s="67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67"/>
      <c r="AE18" s="71">
        <f>IF(C19="",0,28-SUM(Q18:AC19))</f>
        <v>10</v>
      </c>
    </row>
    <row r="19" spans="1:31" ht="22.5" customHeight="1">
      <c r="A19" s="76"/>
      <c r="B19" s="82"/>
      <c r="C19" s="10" t="s">
        <v>27</v>
      </c>
      <c r="D19" s="33">
        <v>68.5</v>
      </c>
      <c r="E19" s="10" t="s">
        <v>30</v>
      </c>
      <c r="F19" s="33">
        <v>69.8</v>
      </c>
      <c r="G19" s="10" t="s">
        <v>101</v>
      </c>
      <c r="H19" s="33">
        <v>78</v>
      </c>
      <c r="I19" s="10"/>
      <c r="J19" s="33"/>
      <c r="K19" s="12"/>
      <c r="L19" s="34"/>
      <c r="M19" s="12"/>
      <c r="N19" s="34"/>
      <c r="O19" s="12"/>
      <c r="P19" s="34"/>
      <c r="Q19" s="70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6"/>
    </row>
    <row r="20" spans="1:31" ht="22.5" customHeight="1">
      <c r="A20" s="73"/>
      <c r="B20" s="74" t="s">
        <v>11</v>
      </c>
      <c r="C20" s="14" t="s">
        <v>124</v>
      </c>
      <c r="D20" s="30"/>
      <c r="E20" s="16" t="s">
        <v>97</v>
      </c>
      <c r="F20" s="31"/>
      <c r="G20" s="16"/>
      <c r="H20" s="31"/>
      <c r="I20" s="16"/>
      <c r="J20" s="31"/>
      <c r="K20" s="16"/>
      <c r="L20" s="32"/>
      <c r="M20" s="16"/>
      <c r="N20" s="32"/>
      <c r="O20" s="16"/>
      <c r="P20" s="32"/>
      <c r="Q20" s="7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7"/>
      <c r="S20" s="67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67"/>
      <c r="U20" s="67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67"/>
      <c r="W20" s="67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67"/>
      <c r="Y20" s="67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7"/>
      <c r="AA20" s="67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7"/>
      <c r="AC20" s="67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7"/>
      <c r="AE20" s="65">
        <f>IF(C21="",0,28-SUM(Q20:AC21))</f>
        <v>15</v>
      </c>
    </row>
    <row r="21" spans="1:31" ht="22.5" customHeight="1">
      <c r="A21" s="73"/>
      <c r="B21" s="74"/>
      <c r="C21" s="19" t="s">
        <v>28</v>
      </c>
      <c r="D21" s="33">
        <v>83.2</v>
      </c>
      <c r="E21" s="20" t="s">
        <v>98</v>
      </c>
      <c r="F21" s="33">
        <v>84.3</v>
      </c>
      <c r="G21" s="20"/>
      <c r="H21" s="33"/>
      <c r="I21" s="20"/>
      <c r="J21" s="33"/>
      <c r="K21" s="21"/>
      <c r="L21" s="34"/>
      <c r="M21" s="21"/>
      <c r="N21" s="34"/>
      <c r="O21" s="21"/>
      <c r="P21" s="34"/>
      <c r="Q21" s="7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6"/>
    </row>
    <row r="22" spans="1:31" ht="22.5" customHeight="1">
      <c r="A22" s="73"/>
      <c r="B22" s="76" t="s">
        <v>16</v>
      </c>
      <c r="C22" s="14" t="s">
        <v>134</v>
      </c>
      <c r="D22" s="30"/>
      <c r="E22" s="16" t="s">
        <v>89</v>
      </c>
      <c r="F22" s="31"/>
      <c r="G22" s="16" t="s">
        <v>95</v>
      </c>
      <c r="H22" s="31"/>
      <c r="I22" s="16"/>
      <c r="J22" s="31"/>
      <c r="K22" s="16"/>
      <c r="L22" s="32"/>
      <c r="M22" s="16"/>
      <c r="N22" s="32"/>
      <c r="O22" s="16"/>
      <c r="P22" s="32"/>
      <c r="Q22" s="70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67"/>
      <c r="S22" s="67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67"/>
      <c r="U22" s="67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67"/>
      <c r="W22" s="67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5</v>
      </c>
      <c r="X22" s="67"/>
      <c r="Y22" s="67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67"/>
      <c r="AA22" s="67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6</v>
      </c>
      <c r="AB22" s="67"/>
      <c r="AC22" s="67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67"/>
      <c r="AE22" s="65">
        <f>IF(C23="",0,28-SUM(Q22:AC23))</f>
        <v>10</v>
      </c>
    </row>
    <row r="23" spans="1:31" ht="22.5" customHeight="1" thickBot="1">
      <c r="A23" s="75"/>
      <c r="B23" s="77"/>
      <c r="C23" s="24">
        <v>24</v>
      </c>
      <c r="D23" s="39">
        <v>81.7</v>
      </c>
      <c r="E23" s="26">
        <v>23</v>
      </c>
      <c r="F23" s="39">
        <v>84.6</v>
      </c>
      <c r="G23" s="26">
        <v>26</v>
      </c>
      <c r="H23" s="39">
        <v>90.2</v>
      </c>
      <c r="I23" s="26"/>
      <c r="J23" s="39"/>
      <c r="K23" s="27"/>
      <c r="L23" s="40"/>
      <c r="M23" s="27"/>
      <c r="N23" s="40"/>
      <c r="O23" s="27"/>
      <c r="P23" s="40"/>
      <c r="Q23" s="87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68"/>
    </row>
    <row r="24" spans="1:31" ht="22.5" customHeight="1" thickTop="1">
      <c r="A24" s="81" t="s">
        <v>19</v>
      </c>
      <c r="B24" s="81" t="s">
        <v>10</v>
      </c>
      <c r="C24" s="3" t="s">
        <v>161</v>
      </c>
      <c r="D24" s="4"/>
      <c r="E24" s="5" t="s">
        <v>135</v>
      </c>
      <c r="F24" s="37"/>
      <c r="G24" s="5" t="s">
        <v>124</v>
      </c>
      <c r="H24" s="37"/>
      <c r="I24" s="5"/>
      <c r="J24" s="37"/>
      <c r="K24" s="5"/>
      <c r="L24" s="38"/>
      <c r="M24" s="5"/>
      <c r="N24" s="38"/>
      <c r="O24" s="5"/>
      <c r="P24" s="38"/>
      <c r="Q24" s="7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7"/>
      <c r="S24" s="67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67"/>
      <c r="U24" s="67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7</v>
      </c>
      <c r="V24" s="67"/>
      <c r="W24" s="67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5</v>
      </c>
      <c r="X24" s="67"/>
      <c r="Y24" s="67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7"/>
      <c r="AA24" s="67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6</v>
      </c>
      <c r="AB24" s="67"/>
      <c r="AC24" s="67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7"/>
      <c r="AE24" s="71">
        <f>IF(C25="",0,28-SUM(Q24:AC25))</f>
        <v>10</v>
      </c>
    </row>
    <row r="25" spans="1:31" ht="22.5" customHeight="1">
      <c r="A25" s="76"/>
      <c r="B25" s="82"/>
      <c r="C25" s="10" t="s">
        <v>98</v>
      </c>
      <c r="D25" s="33" t="s">
        <v>163</v>
      </c>
      <c r="E25" s="10" t="s">
        <v>30</v>
      </c>
      <c r="F25" s="33" t="s">
        <v>166</v>
      </c>
      <c r="G25" s="10" t="s">
        <v>28</v>
      </c>
      <c r="H25" s="33" t="s">
        <v>167</v>
      </c>
      <c r="I25" s="10"/>
      <c r="J25" s="33"/>
      <c r="K25" s="12"/>
      <c r="L25" s="34"/>
      <c r="M25" s="12"/>
      <c r="N25" s="34"/>
      <c r="O25" s="12"/>
      <c r="P25" s="34"/>
      <c r="Q25" s="70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6"/>
    </row>
    <row r="26" spans="1:31" ht="22.5" customHeight="1">
      <c r="A26" s="73"/>
      <c r="B26" s="74" t="s">
        <v>11</v>
      </c>
      <c r="C26" s="14" t="s">
        <v>162</v>
      </c>
      <c r="D26" s="30"/>
      <c r="E26" s="16" t="s">
        <v>54</v>
      </c>
      <c r="F26" s="31"/>
      <c r="G26" s="16"/>
      <c r="H26" s="31"/>
      <c r="I26" s="16"/>
      <c r="J26" s="31"/>
      <c r="K26" s="16"/>
      <c r="L26" s="32"/>
      <c r="M26" s="16"/>
      <c r="N26" s="32"/>
      <c r="O26" s="16"/>
      <c r="P26" s="32"/>
      <c r="Q26" s="70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67"/>
      <c r="S26" s="67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7"/>
      <c r="U26" s="67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7</v>
      </c>
      <c r="V26" s="67"/>
      <c r="W26" s="67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6</v>
      </c>
      <c r="X26" s="67"/>
      <c r="Y26" s="67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67"/>
      <c r="AA26" s="67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7"/>
      <c r="AC26" s="67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7"/>
      <c r="AE26" s="65">
        <f>IF(C27="",0,28-SUM(Q26:AC27))</f>
        <v>15</v>
      </c>
    </row>
    <row r="27" spans="1:31" ht="22.5" customHeight="1">
      <c r="A27" s="73"/>
      <c r="B27" s="74"/>
      <c r="C27" s="19" t="s">
        <v>27</v>
      </c>
      <c r="D27" s="33" t="s">
        <v>164</v>
      </c>
      <c r="E27" s="20" t="s">
        <v>101</v>
      </c>
      <c r="F27" s="33" t="s">
        <v>165</v>
      </c>
      <c r="G27" s="20"/>
      <c r="H27" s="33"/>
      <c r="I27" s="20"/>
      <c r="J27" s="33"/>
      <c r="K27" s="21"/>
      <c r="L27" s="34"/>
      <c r="M27" s="21"/>
      <c r="N27" s="34"/>
      <c r="O27" s="21"/>
      <c r="P27" s="34"/>
      <c r="Q27" s="7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6"/>
    </row>
    <row r="28" spans="1:31" ht="22.5" customHeight="1">
      <c r="A28" s="73"/>
      <c r="B28" s="76" t="s">
        <v>16</v>
      </c>
      <c r="C28" s="14" t="s">
        <v>89</v>
      </c>
      <c r="D28" s="30"/>
      <c r="E28" s="16" t="s">
        <v>168</v>
      </c>
      <c r="F28" s="31"/>
      <c r="G28" s="16" t="s">
        <v>56</v>
      </c>
      <c r="H28" s="31"/>
      <c r="I28" s="16"/>
      <c r="J28" s="31"/>
      <c r="K28" s="16"/>
      <c r="L28" s="32"/>
      <c r="M28" s="16"/>
      <c r="N28" s="32"/>
      <c r="O28" s="16"/>
      <c r="P28" s="32"/>
      <c r="Q28" s="70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67"/>
      <c r="S28" s="67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0</v>
      </c>
      <c r="T28" s="67"/>
      <c r="U28" s="67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6</v>
      </c>
      <c r="V28" s="67"/>
      <c r="W28" s="67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5</v>
      </c>
      <c r="X28" s="67"/>
      <c r="Y28" s="67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67"/>
      <c r="AA28" s="67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7</v>
      </c>
      <c r="AB28" s="67"/>
      <c r="AC28" s="67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67"/>
      <c r="AE28" s="65">
        <f>IF(C29="",0,28-SUM(Q28:AC29))</f>
        <v>10</v>
      </c>
    </row>
    <row r="29" spans="1:31" ht="22.5" customHeight="1" thickBot="1">
      <c r="A29" s="75"/>
      <c r="B29" s="77"/>
      <c r="C29" s="24">
        <v>23</v>
      </c>
      <c r="D29" s="39" t="s">
        <v>169</v>
      </c>
      <c r="E29" s="26">
        <v>24</v>
      </c>
      <c r="F29" s="39" t="s">
        <v>170</v>
      </c>
      <c r="G29" s="26">
        <v>26</v>
      </c>
      <c r="H29" s="39" t="s">
        <v>171</v>
      </c>
      <c r="I29" s="26"/>
      <c r="J29" s="39"/>
      <c r="K29" s="27"/>
      <c r="L29" s="40"/>
      <c r="M29" s="27"/>
      <c r="N29" s="40"/>
      <c r="O29" s="27"/>
      <c r="P29" s="40"/>
      <c r="Q29" s="87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68"/>
    </row>
    <row r="30" spans="1:31" ht="22.5" customHeight="1" thickTop="1">
      <c r="A30" s="9" t="s">
        <v>20</v>
      </c>
      <c r="B30" s="2"/>
      <c r="C30" s="3" t="s">
        <v>172</v>
      </c>
      <c r="D30" s="4"/>
      <c r="E30" s="5" t="s">
        <v>173</v>
      </c>
      <c r="F30" s="37"/>
      <c r="G30" s="5"/>
      <c r="H30" s="37"/>
      <c r="I30" s="5"/>
      <c r="J30" s="37"/>
      <c r="K30" s="16"/>
      <c r="L30" s="32"/>
      <c r="M30" s="16"/>
      <c r="N30" s="32"/>
      <c r="O30" s="16"/>
      <c r="P30" s="32"/>
      <c r="Q30" s="70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67"/>
      <c r="S30" s="67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67"/>
      <c r="U30" s="67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7</v>
      </c>
      <c r="V30" s="67"/>
      <c r="W30" s="67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6</v>
      </c>
      <c r="X30" s="67"/>
      <c r="Y30" s="67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67"/>
      <c r="AA30" s="67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67"/>
      <c r="AC30" s="67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0</v>
      </c>
      <c r="AD30" s="67"/>
      <c r="AE30" s="65">
        <f>IF(C31="",0,28-SUM(Q30:AC31))</f>
        <v>15</v>
      </c>
    </row>
    <row r="31" spans="1:31" ht="22.5" customHeight="1" thickBot="1">
      <c r="A31" s="22"/>
      <c r="B31" s="23"/>
      <c r="C31" s="26" t="s">
        <v>27</v>
      </c>
      <c r="D31" s="39">
        <v>63.1</v>
      </c>
      <c r="E31" s="26" t="s">
        <v>28</v>
      </c>
      <c r="F31" s="39">
        <v>74.7</v>
      </c>
      <c r="G31" s="26"/>
      <c r="H31" s="39"/>
      <c r="I31" s="26"/>
      <c r="J31" s="39"/>
      <c r="K31" s="27"/>
      <c r="L31" s="40"/>
      <c r="M31" s="27"/>
      <c r="N31" s="40"/>
      <c r="O31" s="27"/>
      <c r="P31" s="40"/>
      <c r="Q31" s="87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68"/>
    </row>
    <row r="32" spans="2:31" ht="29.25" customHeight="1" thickBot="1" thickTop="1">
      <c r="B32" s="41"/>
      <c r="L32" s="44"/>
      <c r="N32" s="44"/>
      <c r="P32" s="44" t="s">
        <v>136</v>
      </c>
      <c r="Q32" s="106">
        <f>SUM(Q4:Q31)</f>
        <v>0</v>
      </c>
      <c r="R32" s="107"/>
      <c r="S32" s="108">
        <f>SUM(S4:S31)</f>
        <v>0</v>
      </c>
      <c r="T32" s="107"/>
      <c r="U32" s="108">
        <f>SUM(U4:U31)</f>
        <v>78</v>
      </c>
      <c r="V32" s="107"/>
      <c r="W32" s="108">
        <f>SUM(W4:W31)</f>
        <v>80</v>
      </c>
      <c r="X32" s="107"/>
      <c r="Y32" s="108">
        <f>SUM(Y4:Y31)</f>
        <v>0</v>
      </c>
      <c r="Z32" s="107"/>
      <c r="AA32" s="108">
        <f>SUM(AA4:AA31)</f>
        <v>44</v>
      </c>
      <c r="AB32" s="107"/>
      <c r="AC32" s="108">
        <f>SUM(AC4:AC31)</f>
        <v>14</v>
      </c>
      <c r="AD32" s="107"/>
      <c r="AE32" s="49">
        <f>SUM(AE4:AE31)</f>
        <v>176</v>
      </c>
    </row>
    <row r="33" spans="16:31" ht="29.25" customHeight="1" thickBot="1" thickTop="1">
      <c r="P33" s="44" t="s">
        <v>137</v>
      </c>
      <c r="Q33" s="106">
        <f>'Womens Field'!Q22:R22</f>
        <v>0</v>
      </c>
      <c r="R33" s="107"/>
      <c r="S33" s="108">
        <f>'Womens Field'!S22:T22</f>
        <v>0</v>
      </c>
      <c r="T33" s="107"/>
      <c r="U33" s="108">
        <f>'Womens Field'!U22:V22</f>
        <v>39</v>
      </c>
      <c r="V33" s="107"/>
      <c r="W33" s="108">
        <f>'Womens Field'!W22:X22</f>
        <v>39</v>
      </c>
      <c r="X33" s="107"/>
      <c r="Y33" s="108">
        <f>'Womens Field'!Y22:Z22</f>
        <v>4</v>
      </c>
      <c r="Z33" s="107"/>
      <c r="AA33" s="108">
        <f>'Womens Field'!AA22:AB22</f>
        <v>12</v>
      </c>
      <c r="AB33" s="107"/>
      <c r="AC33" s="108">
        <f>'Womens Field'!AC22:AD22</f>
        <v>21</v>
      </c>
      <c r="AD33" s="107"/>
      <c r="AE33" s="49">
        <f>'Womens Field'!AE22</f>
        <v>137</v>
      </c>
    </row>
    <row r="34" spans="16:31" ht="29.25" customHeight="1" thickBot="1" thickTop="1">
      <c r="P34" s="44" t="s">
        <v>41</v>
      </c>
      <c r="Q34" s="125">
        <f>SUM(Q32:R33)</f>
        <v>0</v>
      </c>
      <c r="R34" s="126"/>
      <c r="S34" s="126">
        <f>SUM(S32:T33)</f>
        <v>0</v>
      </c>
      <c r="T34" s="126"/>
      <c r="U34" s="126">
        <f>SUM(U32:V33)</f>
        <v>117</v>
      </c>
      <c r="V34" s="126"/>
      <c r="W34" s="126">
        <f>SUM(W32:X33)</f>
        <v>119</v>
      </c>
      <c r="X34" s="126"/>
      <c r="Y34" s="126">
        <f>SUM(Y32:Z33)</f>
        <v>4</v>
      </c>
      <c r="Z34" s="126"/>
      <c r="AA34" s="126">
        <f>SUM(AA32:AB33)</f>
        <v>56</v>
      </c>
      <c r="AB34" s="126"/>
      <c r="AC34" s="126">
        <f>SUM(AC32:AD33)</f>
        <v>35</v>
      </c>
      <c r="AD34" s="126"/>
      <c r="AE34" s="60">
        <f>SUM(AE32:AE33)</f>
        <v>313</v>
      </c>
    </row>
    <row r="35" spans="16:30" ht="29.25" customHeight="1" thickBot="1">
      <c r="P35" s="44" t="s">
        <v>40</v>
      </c>
      <c r="Q35" s="124">
        <f>IF(Q34=0,0,RANK(Q34,$Q34:$AD34,0))</f>
        <v>0</v>
      </c>
      <c r="R35" s="122">
        <f>IF(R34=0,0,RANK(R34,$N34:$R34,0))</f>
        <v>0</v>
      </c>
      <c r="S35" s="122">
        <f>IF(S34=0,0,RANK(S34,$Q34:$AD34,0))</f>
        <v>0</v>
      </c>
      <c r="T35" s="122">
        <f>IF(T34=0,0,RANK(T34,$N34:$R34,0))</f>
        <v>0</v>
      </c>
      <c r="U35" s="122">
        <f>IF(U34=0,0,RANK(U34,$Q34:$AD34,0))</f>
        <v>2</v>
      </c>
      <c r="V35" s="122">
        <f>IF(V34=0,0,RANK(V34,$N34:$R34,0))</f>
        <v>0</v>
      </c>
      <c r="W35" s="122">
        <f>IF(W34=0,0,RANK(W34,$Q34:$AD34,0))</f>
        <v>1</v>
      </c>
      <c r="X35" s="122">
        <f>IF(X34=0,0,RANK(X34,$N34:$R34,0))</f>
        <v>0</v>
      </c>
      <c r="Y35" s="122">
        <f>IF(Y34=0,0,RANK(Y34,$Q34:$AD34,0))</f>
        <v>5</v>
      </c>
      <c r="Z35" s="122">
        <f>IF(Z34=0,0,RANK(Z34,$N34:$R34,0))</f>
        <v>0</v>
      </c>
      <c r="AA35" s="122">
        <f>IF(AA34=0,0,RANK(AA34,$Q34:$AD34,0))</f>
        <v>3</v>
      </c>
      <c r="AB35" s="122">
        <f>IF(AB34=0,0,RANK(AB34,$N34:$R34,0))</f>
        <v>0</v>
      </c>
      <c r="AC35" s="122">
        <f>IF(AC34=0,0,RANK(AC34,$Q34:$AD34,0))</f>
        <v>4</v>
      </c>
      <c r="AD35" s="123">
        <f>IF(AD34=0,0,RANK(AD34,$N34:$R34,0))</f>
        <v>0</v>
      </c>
    </row>
  </sheetData>
  <sheetProtection/>
  <mergeCells count="192">
    <mergeCell ref="Y26:Z27"/>
    <mergeCell ref="AA26:AB27"/>
    <mergeCell ref="Q26:R27"/>
    <mergeCell ref="S26:T27"/>
    <mergeCell ref="U26:V27"/>
    <mergeCell ref="W26:X27"/>
    <mergeCell ref="Q1:R1"/>
    <mergeCell ref="S1:T1"/>
    <mergeCell ref="U1:V1"/>
    <mergeCell ref="W1:X1"/>
    <mergeCell ref="Y1:Z1"/>
    <mergeCell ref="AA1:AB1"/>
    <mergeCell ref="AC1:AD1"/>
    <mergeCell ref="Y20:Z21"/>
    <mergeCell ref="AA20:AB21"/>
    <mergeCell ref="Y8:Z9"/>
    <mergeCell ref="AA4:AB5"/>
    <mergeCell ref="AC8:AD9"/>
    <mergeCell ref="AA6:AB7"/>
    <mergeCell ref="AE16:AE17"/>
    <mergeCell ref="AE26:AE27"/>
    <mergeCell ref="AC24:AD25"/>
    <mergeCell ref="AE28:AE29"/>
    <mergeCell ref="AE20:AE21"/>
    <mergeCell ref="AE22:AE23"/>
    <mergeCell ref="AE24:AE25"/>
    <mergeCell ref="AC20:AD21"/>
    <mergeCell ref="AC28:AD29"/>
    <mergeCell ref="AC26:AD27"/>
    <mergeCell ref="AE6:AE7"/>
    <mergeCell ref="AE8:AE9"/>
    <mergeCell ref="AE14:AE15"/>
    <mergeCell ref="AE10:AE11"/>
    <mergeCell ref="AE12:AE13"/>
    <mergeCell ref="U12:V13"/>
    <mergeCell ref="W12:X13"/>
    <mergeCell ref="A28:A29"/>
    <mergeCell ref="B28:B29"/>
    <mergeCell ref="A16:A17"/>
    <mergeCell ref="B16:B17"/>
    <mergeCell ref="A26:A27"/>
    <mergeCell ref="B26:B27"/>
    <mergeCell ref="U10:V11"/>
    <mergeCell ref="W10:X11"/>
    <mergeCell ref="AC10:AD11"/>
    <mergeCell ref="Y10:Z11"/>
    <mergeCell ref="AA10:AB11"/>
    <mergeCell ref="A22:A23"/>
    <mergeCell ref="B22:B23"/>
    <mergeCell ref="Q10:R11"/>
    <mergeCell ref="S10:T11"/>
    <mergeCell ref="Q12:R13"/>
    <mergeCell ref="S12:T13"/>
    <mergeCell ref="A20:A21"/>
    <mergeCell ref="B20:B21"/>
    <mergeCell ref="A18:A19"/>
    <mergeCell ref="B18:B19"/>
    <mergeCell ref="A2:A3"/>
    <mergeCell ref="A8:A9"/>
    <mergeCell ref="B8:B9"/>
    <mergeCell ref="A10:A11"/>
    <mergeCell ref="B10:B11"/>
    <mergeCell ref="B2:B3"/>
    <mergeCell ref="A12:A13"/>
    <mergeCell ref="B12:B13"/>
    <mergeCell ref="A14:A15"/>
    <mergeCell ref="B14:B15"/>
    <mergeCell ref="A1:L1"/>
    <mergeCell ref="AC4:AD5"/>
    <mergeCell ref="AC6:AD7"/>
    <mergeCell ref="A4:A5"/>
    <mergeCell ref="B4:B5"/>
    <mergeCell ref="A6:A7"/>
    <mergeCell ref="B6:B7"/>
    <mergeCell ref="W4:X5"/>
    <mergeCell ref="Y4:Z5"/>
    <mergeCell ref="Y6:Z7"/>
    <mergeCell ref="AA8:AB9"/>
    <mergeCell ref="AE18:AE19"/>
    <mergeCell ref="Y16:Z17"/>
    <mergeCell ref="AA16:AB17"/>
    <mergeCell ref="Y12:Z13"/>
    <mergeCell ref="AA12:AB13"/>
    <mergeCell ref="AC12:AD13"/>
    <mergeCell ref="Y14:Z15"/>
    <mergeCell ref="AA14:AB15"/>
    <mergeCell ref="AC14:AD15"/>
    <mergeCell ref="Y24:Z25"/>
    <mergeCell ref="AA24:AB25"/>
    <mergeCell ref="A24:A25"/>
    <mergeCell ref="B24:B25"/>
    <mergeCell ref="Q24:R25"/>
    <mergeCell ref="S24:T25"/>
    <mergeCell ref="U24:V25"/>
    <mergeCell ref="W24:X25"/>
    <mergeCell ref="M2:N3"/>
    <mergeCell ref="O2:P3"/>
    <mergeCell ref="Q8:R9"/>
    <mergeCell ref="S8:T9"/>
    <mergeCell ref="AE30:AE31"/>
    <mergeCell ref="Y30:Z31"/>
    <mergeCell ref="AA30:AB31"/>
    <mergeCell ref="AC30:AD31"/>
    <mergeCell ref="W6:X7"/>
    <mergeCell ref="U8:V9"/>
    <mergeCell ref="Q2:R2"/>
    <mergeCell ref="S2:T2"/>
    <mergeCell ref="U2:V2"/>
    <mergeCell ref="W8:X9"/>
    <mergeCell ref="W2:X2"/>
    <mergeCell ref="S6:T7"/>
    <mergeCell ref="U4:V5"/>
    <mergeCell ref="U6:V7"/>
    <mergeCell ref="C2:D3"/>
    <mergeCell ref="E2:F3"/>
    <mergeCell ref="G2:H3"/>
    <mergeCell ref="I2:J3"/>
    <mergeCell ref="K2:L3"/>
    <mergeCell ref="Q4:R5"/>
    <mergeCell ref="Q6:R7"/>
    <mergeCell ref="AA2:AB2"/>
    <mergeCell ref="AC2:AD2"/>
    <mergeCell ref="AE2:AE3"/>
    <mergeCell ref="S4:T5"/>
    <mergeCell ref="Y2:Z2"/>
    <mergeCell ref="AE4:AE5"/>
    <mergeCell ref="S16:T17"/>
    <mergeCell ref="U16:V17"/>
    <mergeCell ref="W16:X17"/>
    <mergeCell ref="Q14:R15"/>
    <mergeCell ref="S14:T15"/>
    <mergeCell ref="U14:V15"/>
    <mergeCell ref="W14:X15"/>
    <mergeCell ref="W20:X21"/>
    <mergeCell ref="AC16:AD17"/>
    <mergeCell ref="Q18:R19"/>
    <mergeCell ref="S18:T19"/>
    <mergeCell ref="U18:V19"/>
    <mergeCell ref="W18:X19"/>
    <mergeCell ref="Y18:Z19"/>
    <mergeCell ref="AA18:AB19"/>
    <mergeCell ref="AC18:AD19"/>
    <mergeCell ref="Q16:R17"/>
    <mergeCell ref="Y22:Z23"/>
    <mergeCell ref="AA22:AB23"/>
    <mergeCell ref="AC22:AD23"/>
    <mergeCell ref="Q20:R21"/>
    <mergeCell ref="S20:T21"/>
    <mergeCell ref="Q22:R23"/>
    <mergeCell ref="S22:T23"/>
    <mergeCell ref="U22:V23"/>
    <mergeCell ref="W22:X23"/>
    <mergeCell ref="U20:V21"/>
    <mergeCell ref="Q28:R29"/>
    <mergeCell ref="S28:T29"/>
    <mergeCell ref="U28:V29"/>
    <mergeCell ref="W28:X29"/>
    <mergeCell ref="Q30:R31"/>
    <mergeCell ref="S30:T31"/>
    <mergeCell ref="U30:V31"/>
    <mergeCell ref="W30:X31"/>
    <mergeCell ref="M1:O1"/>
    <mergeCell ref="Y32:Z32"/>
    <mergeCell ref="AA32:AB32"/>
    <mergeCell ref="AC32:AD32"/>
    <mergeCell ref="Q32:R32"/>
    <mergeCell ref="S32:T32"/>
    <mergeCell ref="U32:V32"/>
    <mergeCell ref="W32:X32"/>
    <mergeCell ref="Y28:Z29"/>
    <mergeCell ref="AA28:AB29"/>
    <mergeCell ref="U33:V33"/>
    <mergeCell ref="W33:X33"/>
    <mergeCell ref="Y33:Z33"/>
    <mergeCell ref="AA33:AB33"/>
    <mergeCell ref="AC33:AD33"/>
    <mergeCell ref="Q34:R34"/>
    <mergeCell ref="S34:T34"/>
    <mergeCell ref="U34:V34"/>
    <mergeCell ref="W34:X34"/>
    <mergeCell ref="Y34:Z34"/>
    <mergeCell ref="AA34:AB34"/>
    <mergeCell ref="AC34:AD34"/>
    <mergeCell ref="Q33:R33"/>
    <mergeCell ref="S33:T33"/>
    <mergeCell ref="Y35:Z35"/>
    <mergeCell ref="AA35:AB35"/>
    <mergeCell ref="AC35:AD35"/>
    <mergeCell ref="Q35:R35"/>
    <mergeCell ref="S35:T35"/>
    <mergeCell ref="U35:V35"/>
    <mergeCell ref="W35:X35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66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="70" zoomScaleNormal="70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14">
        <f>'Mens Track'!M1:O1</f>
        <v>39939</v>
      </c>
      <c r="N1" s="114"/>
      <c r="O1" s="114"/>
      <c r="P1" s="51"/>
      <c r="Q1" s="120" t="str">
        <f>'Mens Track'!Q1:R1</f>
        <v>Arena 80 / 
Phoenix</v>
      </c>
      <c r="R1" s="121"/>
      <c r="S1" s="120" t="str">
        <f>'Mens Track'!S1:T1</f>
        <v>Brighton 
&amp; Hove</v>
      </c>
      <c r="T1" s="121"/>
      <c r="U1" s="120" t="str">
        <f>'Mens Track'!U1:V1</f>
        <v>Eastbourne / Hailsham</v>
      </c>
      <c r="V1" s="121"/>
      <c r="W1" s="120" t="str">
        <f>'Mens Track'!W1:X1</f>
        <v>Hastings 
AC</v>
      </c>
      <c r="X1" s="121"/>
      <c r="Y1" s="120" t="str">
        <f>'Mens Track'!Y1:Z1</f>
        <v>HHH / 
Lewes</v>
      </c>
      <c r="Z1" s="121"/>
      <c r="AA1" s="120" t="str">
        <f>'Mens Track'!AA1:AB1</f>
        <v>Steyning</v>
      </c>
      <c r="AB1" s="121"/>
      <c r="AC1" s="120" t="str">
        <f>'Mens Track'!AC1:AD1</f>
        <v>Worthing 
&amp; DH</v>
      </c>
      <c r="AD1" s="121"/>
    </row>
    <row r="2" spans="1:31" ht="24" customHeight="1">
      <c r="A2" s="91" t="s">
        <v>0</v>
      </c>
      <c r="B2" s="91" t="s">
        <v>3</v>
      </c>
      <c r="C2" s="95" t="s">
        <v>4</v>
      </c>
      <c r="D2" s="85"/>
      <c r="E2" s="85" t="s">
        <v>5</v>
      </c>
      <c r="F2" s="85"/>
      <c r="G2" s="85" t="s">
        <v>6</v>
      </c>
      <c r="H2" s="85"/>
      <c r="I2" s="85" t="s">
        <v>7</v>
      </c>
      <c r="J2" s="85"/>
      <c r="K2" s="85" t="s">
        <v>8</v>
      </c>
      <c r="L2" s="85"/>
      <c r="M2" s="85" t="s">
        <v>14</v>
      </c>
      <c r="N2" s="85"/>
      <c r="O2" s="85" t="s">
        <v>15</v>
      </c>
      <c r="P2" s="97"/>
      <c r="Q2" s="115" t="str">
        <f>'Womens Track'!Q2:R2</f>
        <v>S</v>
      </c>
      <c r="R2" s="116"/>
      <c r="S2" s="117" t="str">
        <f>'Womens Track'!S2:T2</f>
        <v>C</v>
      </c>
      <c r="T2" s="118"/>
      <c r="U2" s="117" t="str">
        <f>'Womens Track'!U2:V2</f>
        <v>D</v>
      </c>
      <c r="V2" s="118"/>
      <c r="W2" s="117" t="str">
        <f>'Womens Track'!W2:X2</f>
        <v>T</v>
      </c>
      <c r="X2" s="118"/>
      <c r="Y2" s="117" t="str">
        <f>'Womens Track'!Y2:Z2</f>
        <v>K</v>
      </c>
      <c r="Z2" s="118"/>
      <c r="AA2" s="117" t="str">
        <f>'Womens Track'!AA2:AB2</f>
        <v>N</v>
      </c>
      <c r="AB2" s="118"/>
      <c r="AC2" s="117" t="str">
        <f>'Womens Track'!AC2:AD2</f>
        <v>X</v>
      </c>
      <c r="AD2" s="118"/>
      <c r="AE2" s="99" t="s">
        <v>9</v>
      </c>
    </row>
    <row r="3" spans="1:31" ht="24" customHeight="1" thickBot="1">
      <c r="A3" s="92"/>
      <c r="B3" s="92"/>
      <c r="C3" s="9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8"/>
      <c r="Q3" s="52">
        <f>'Womens Track'!Q3</f>
        <v>25</v>
      </c>
      <c r="R3" s="53">
        <f>'Womens Track'!R3</f>
        <v>35</v>
      </c>
      <c r="S3" s="54">
        <f>'Womens Track'!S3</f>
        <v>21</v>
      </c>
      <c r="T3" s="53">
        <f>'Womens Track'!T3</f>
        <v>31</v>
      </c>
      <c r="U3" s="54">
        <f>'Womens Track'!U3</f>
        <v>24</v>
      </c>
      <c r="V3" s="53">
        <f>'Womens Track'!V3</f>
        <v>34</v>
      </c>
      <c r="W3" s="54">
        <f>'Womens Track'!W3</f>
        <v>26</v>
      </c>
      <c r="X3" s="53">
        <f>'Womens Track'!X3</f>
        <v>36</v>
      </c>
      <c r="Y3" s="54">
        <f>'Womens Track'!Y3</f>
        <v>27</v>
      </c>
      <c r="Z3" s="53">
        <f>'Womens Track'!Z3</f>
        <v>37</v>
      </c>
      <c r="AA3" s="54">
        <f>'Womens Track'!AA3</f>
        <v>23</v>
      </c>
      <c r="AB3" s="53">
        <f>'Womens Track'!AB3</f>
        <v>33</v>
      </c>
      <c r="AC3" s="54">
        <f>'Womens Track'!AC3</f>
        <v>22</v>
      </c>
      <c r="AD3" s="53">
        <f>'Womens Track'!AD3</f>
        <v>32</v>
      </c>
      <c r="AE3" s="100"/>
    </row>
    <row r="4" spans="1:31" ht="22.5" customHeight="1">
      <c r="A4" s="119" t="s">
        <v>34</v>
      </c>
      <c r="B4" s="81" t="s">
        <v>10</v>
      </c>
      <c r="C4" s="3" t="s">
        <v>52</v>
      </c>
      <c r="D4" s="4"/>
      <c r="E4" s="5" t="s">
        <v>53</v>
      </c>
      <c r="F4" s="6"/>
      <c r="G4" s="5" t="s">
        <v>54</v>
      </c>
      <c r="H4" s="6"/>
      <c r="I4" s="5"/>
      <c r="J4" s="6"/>
      <c r="K4" s="5"/>
      <c r="L4" s="7"/>
      <c r="M4" s="5"/>
      <c r="N4" s="7"/>
      <c r="O4" s="5"/>
      <c r="P4" s="8"/>
      <c r="Q4" s="6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0"/>
      <c r="S4" s="80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0"/>
      <c r="U4" s="80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80"/>
      <c r="W4" s="80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80"/>
      <c r="Y4" s="80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0"/>
      <c r="AA4" s="80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80"/>
      <c r="AC4" s="80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80"/>
      <c r="AE4" s="72">
        <f>IF(C5="",0,28-SUM(Q4:AC5))</f>
        <v>10</v>
      </c>
    </row>
    <row r="5" spans="1:31" ht="22.5" customHeight="1">
      <c r="A5" s="76"/>
      <c r="B5" s="82"/>
      <c r="C5" s="19" t="s">
        <v>31</v>
      </c>
      <c r="D5" s="11">
        <v>7.85</v>
      </c>
      <c r="E5" s="20" t="s">
        <v>27</v>
      </c>
      <c r="F5" s="11">
        <v>7.48</v>
      </c>
      <c r="G5" s="20" t="s">
        <v>28</v>
      </c>
      <c r="H5" s="11">
        <v>4.48</v>
      </c>
      <c r="I5" s="20"/>
      <c r="J5" s="11"/>
      <c r="K5" s="21"/>
      <c r="L5" s="13"/>
      <c r="M5" s="21"/>
      <c r="N5" s="13"/>
      <c r="O5" s="21"/>
      <c r="P5" s="59"/>
      <c r="Q5" s="70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6"/>
    </row>
    <row r="6" spans="1:31" ht="22.5" customHeight="1">
      <c r="A6" s="76"/>
      <c r="B6" s="74" t="s">
        <v>16</v>
      </c>
      <c r="C6" s="35" t="s">
        <v>55</v>
      </c>
      <c r="D6" s="45"/>
      <c r="E6" s="5" t="s">
        <v>56</v>
      </c>
      <c r="F6" s="6"/>
      <c r="G6" s="5" t="s">
        <v>57</v>
      </c>
      <c r="H6" s="6"/>
      <c r="I6" s="5" t="s">
        <v>58</v>
      </c>
      <c r="J6" s="6"/>
      <c r="K6" s="5"/>
      <c r="L6" s="7"/>
      <c r="M6" s="5"/>
      <c r="N6" s="7"/>
      <c r="O6" s="5"/>
      <c r="P6" s="7"/>
      <c r="Q6" s="70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7"/>
      <c r="S6" s="67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7"/>
      <c r="U6" s="67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67"/>
      <c r="W6" s="67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67"/>
      <c r="Y6" s="67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4</v>
      </c>
      <c r="Z6" s="67"/>
      <c r="AA6" s="67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5</v>
      </c>
      <c r="AB6" s="67"/>
      <c r="AC6" s="67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7"/>
      <c r="AE6" s="71">
        <f>IF(C7="",0,28-SUM(Q6:AC7))</f>
        <v>6</v>
      </c>
    </row>
    <row r="7" spans="1:31" ht="22.5" customHeight="1">
      <c r="A7" s="76"/>
      <c r="B7" s="74"/>
      <c r="C7" s="10">
        <v>24</v>
      </c>
      <c r="D7" s="11">
        <v>8.03</v>
      </c>
      <c r="E7" s="10">
        <v>26</v>
      </c>
      <c r="F7" s="11">
        <v>6.4</v>
      </c>
      <c r="G7" s="10" t="s">
        <v>59</v>
      </c>
      <c r="H7" s="11">
        <v>5.44</v>
      </c>
      <c r="I7" s="10">
        <v>27</v>
      </c>
      <c r="J7" s="11">
        <v>5.19</v>
      </c>
      <c r="K7" s="12"/>
      <c r="L7" s="13"/>
      <c r="M7" s="12"/>
      <c r="N7" s="13"/>
      <c r="O7" s="12"/>
      <c r="P7" s="13"/>
      <c r="Q7" s="70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6"/>
    </row>
    <row r="8" spans="1:31" ht="22.5" customHeight="1">
      <c r="A8" s="73"/>
      <c r="B8" s="76" t="s">
        <v>17</v>
      </c>
      <c r="C8" s="14" t="s">
        <v>60</v>
      </c>
      <c r="D8" s="15"/>
      <c r="E8" s="16" t="s">
        <v>61</v>
      </c>
      <c r="F8" s="17"/>
      <c r="G8" s="16"/>
      <c r="H8" s="17"/>
      <c r="I8" s="16"/>
      <c r="J8" s="17"/>
      <c r="K8" s="16"/>
      <c r="L8" s="18"/>
      <c r="M8" s="16"/>
      <c r="N8" s="18"/>
      <c r="O8" s="16"/>
      <c r="P8" s="18"/>
      <c r="Q8" s="7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7"/>
      <c r="S8" s="67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7"/>
      <c r="U8" s="67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7</v>
      </c>
      <c r="V8" s="67"/>
      <c r="W8" s="67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6</v>
      </c>
      <c r="X8" s="67"/>
      <c r="Y8" s="67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7"/>
      <c r="AA8" s="67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67"/>
      <c r="AC8" s="67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7"/>
      <c r="AE8" s="65">
        <f>IF(C9="",0,28-SUM(Q8:AC9))</f>
        <v>15</v>
      </c>
    </row>
    <row r="9" spans="1:31" ht="22.5" customHeight="1" thickBot="1">
      <c r="A9" s="75"/>
      <c r="B9" s="77"/>
      <c r="C9" s="24">
        <v>34</v>
      </c>
      <c r="D9" s="25">
        <v>5.94</v>
      </c>
      <c r="E9" s="26">
        <v>36</v>
      </c>
      <c r="F9" s="25">
        <v>5.06</v>
      </c>
      <c r="G9" s="26"/>
      <c r="H9" s="25"/>
      <c r="I9" s="26"/>
      <c r="J9" s="25"/>
      <c r="K9" s="27"/>
      <c r="L9" s="28"/>
      <c r="M9" s="27"/>
      <c r="N9" s="28"/>
      <c r="O9" s="27"/>
      <c r="P9" s="28"/>
      <c r="Q9" s="87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68"/>
    </row>
    <row r="10" spans="1:31" ht="22.5" customHeight="1" thickTop="1">
      <c r="A10" s="119" t="s">
        <v>33</v>
      </c>
      <c r="B10" s="81" t="s">
        <v>10</v>
      </c>
      <c r="C10" s="3" t="s">
        <v>121</v>
      </c>
      <c r="D10" s="29"/>
      <c r="E10" s="5" t="s">
        <v>97</v>
      </c>
      <c r="F10" s="6"/>
      <c r="G10" s="5" t="s">
        <v>100</v>
      </c>
      <c r="H10" s="6"/>
      <c r="I10" s="5"/>
      <c r="J10" s="6"/>
      <c r="K10" s="5"/>
      <c r="L10" s="7"/>
      <c r="M10" s="5"/>
      <c r="N10" s="7"/>
      <c r="O10" s="5"/>
      <c r="P10" s="7"/>
      <c r="Q10" s="7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9"/>
      <c r="S10" s="7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9"/>
      <c r="U10" s="7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79"/>
      <c r="W10" s="7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79"/>
      <c r="Y10" s="7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9"/>
      <c r="AA10" s="7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9"/>
      <c r="AC10" s="7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79"/>
      <c r="AE10" s="71">
        <f>IF(C11="",0,28-SUM(Q10:AC11))</f>
        <v>10</v>
      </c>
    </row>
    <row r="11" spans="1:31" ht="22.5" customHeight="1">
      <c r="A11" s="76"/>
      <c r="B11" s="82"/>
      <c r="C11" s="10" t="s">
        <v>31</v>
      </c>
      <c r="D11" s="11">
        <v>10.33</v>
      </c>
      <c r="E11" s="10" t="s">
        <v>27</v>
      </c>
      <c r="F11" s="11">
        <v>6.78</v>
      </c>
      <c r="G11" s="10" t="s">
        <v>28</v>
      </c>
      <c r="H11" s="11">
        <v>4.18</v>
      </c>
      <c r="I11" s="10"/>
      <c r="J11" s="11"/>
      <c r="K11" s="12"/>
      <c r="L11" s="13"/>
      <c r="M11" s="12"/>
      <c r="N11" s="13"/>
      <c r="O11" s="12"/>
      <c r="P11" s="13"/>
      <c r="Q11" s="70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6"/>
    </row>
    <row r="12" spans="1:31" ht="22.5" customHeight="1">
      <c r="A12" s="73"/>
      <c r="B12" s="76" t="s">
        <v>16</v>
      </c>
      <c r="C12" s="14" t="s">
        <v>57</v>
      </c>
      <c r="D12" s="15"/>
      <c r="E12" s="16" t="s">
        <v>56</v>
      </c>
      <c r="F12" s="17"/>
      <c r="G12" s="16"/>
      <c r="H12" s="17"/>
      <c r="I12" s="16"/>
      <c r="J12" s="17"/>
      <c r="K12" s="16"/>
      <c r="L12" s="18"/>
      <c r="M12" s="16"/>
      <c r="N12" s="18"/>
      <c r="O12" s="16"/>
      <c r="P12" s="18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7"/>
      <c r="S12" s="67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7"/>
      <c r="U12" s="67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0</v>
      </c>
      <c r="V12" s="67"/>
      <c r="W12" s="67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67"/>
      <c r="Y12" s="67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7"/>
      <c r="AA12" s="67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7</v>
      </c>
      <c r="AB12" s="67"/>
      <c r="AC12" s="67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7"/>
      <c r="AE12" s="65">
        <f>IF(C13="",0,28-SUM(Q12:AC13))</f>
        <v>15</v>
      </c>
    </row>
    <row r="13" spans="1:31" ht="22.5" customHeight="1" thickBot="1">
      <c r="A13" s="75"/>
      <c r="B13" s="77"/>
      <c r="C13" s="24">
        <v>23</v>
      </c>
      <c r="D13" s="25">
        <v>5.85</v>
      </c>
      <c r="E13" s="26">
        <v>26</v>
      </c>
      <c r="F13" s="25">
        <v>5.67</v>
      </c>
      <c r="G13" s="26"/>
      <c r="H13" s="25"/>
      <c r="I13" s="26"/>
      <c r="J13" s="25"/>
      <c r="K13" s="27"/>
      <c r="L13" s="28"/>
      <c r="M13" s="27"/>
      <c r="N13" s="28"/>
      <c r="O13" s="27"/>
      <c r="P13" s="28"/>
      <c r="Q13" s="87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68"/>
    </row>
    <row r="14" spans="1:31" ht="22.5" customHeight="1" thickTop="1">
      <c r="A14" s="81" t="s">
        <v>2</v>
      </c>
      <c r="B14" s="81" t="s">
        <v>10</v>
      </c>
      <c r="C14" s="3" t="s">
        <v>52</v>
      </c>
      <c r="D14" s="29"/>
      <c r="E14" s="5" t="s">
        <v>53</v>
      </c>
      <c r="F14" s="6"/>
      <c r="G14" s="5" t="s">
        <v>127</v>
      </c>
      <c r="H14" s="6"/>
      <c r="I14" s="5"/>
      <c r="J14" s="6"/>
      <c r="K14" s="5"/>
      <c r="L14" s="7"/>
      <c r="M14" s="5"/>
      <c r="N14" s="7"/>
      <c r="O14" s="5"/>
      <c r="P14" s="7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7"/>
      <c r="S14" s="67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7"/>
      <c r="U14" s="67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6</v>
      </c>
      <c r="V14" s="67"/>
      <c r="W14" s="67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67"/>
      <c r="Y14" s="67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67"/>
      <c r="AA14" s="67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7"/>
      <c r="AC14" s="67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7</v>
      </c>
      <c r="AD14" s="67"/>
      <c r="AE14" s="71">
        <f>IF(C15="",0,28-SUM(Q14:AC15))</f>
        <v>10</v>
      </c>
    </row>
    <row r="15" spans="1:31" ht="22.5" customHeight="1">
      <c r="A15" s="76"/>
      <c r="B15" s="82"/>
      <c r="C15" s="10" t="s">
        <v>31</v>
      </c>
      <c r="D15" s="11">
        <v>19.34</v>
      </c>
      <c r="E15" s="10" t="s">
        <v>27</v>
      </c>
      <c r="F15" s="11">
        <v>18.64</v>
      </c>
      <c r="G15" s="10" t="s">
        <v>28</v>
      </c>
      <c r="H15" s="11">
        <v>10.71</v>
      </c>
      <c r="I15" s="10"/>
      <c r="J15" s="11"/>
      <c r="K15" s="12"/>
      <c r="L15" s="13"/>
      <c r="M15" s="12"/>
      <c r="N15" s="13"/>
      <c r="O15" s="12"/>
      <c r="P15" s="13"/>
      <c r="Q15" s="70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6"/>
    </row>
    <row r="16" spans="1:31" ht="22.5" customHeight="1">
      <c r="A16" s="73"/>
      <c r="B16" s="76" t="s">
        <v>16</v>
      </c>
      <c r="C16" s="14" t="s">
        <v>55</v>
      </c>
      <c r="D16" s="15"/>
      <c r="E16" s="16" t="s">
        <v>61</v>
      </c>
      <c r="F16" s="17"/>
      <c r="G16" s="16"/>
      <c r="H16" s="17"/>
      <c r="I16" s="16"/>
      <c r="J16" s="17"/>
      <c r="K16" s="16"/>
      <c r="L16" s="18"/>
      <c r="M16" s="16"/>
      <c r="N16" s="18"/>
      <c r="O16" s="16"/>
      <c r="P16" s="18"/>
      <c r="Q16" s="7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7"/>
      <c r="S16" s="67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7"/>
      <c r="U16" s="67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7</v>
      </c>
      <c r="V16" s="67"/>
      <c r="W16" s="67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6</v>
      </c>
      <c r="X16" s="67"/>
      <c r="Y16" s="67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7"/>
      <c r="AA16" s="67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7"/>
      <c r="AC16" s="67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7"/>
      <c r="AE16" s="65">
        <f>IF(C17="",0,28-SUM(Q16:AC17))</f>
        <v>15</v>
      </c>
    </row>
    <row r="17" spans="1:31" ht="22.5" customHeight="1" thickBot="1">
      <c r="A17" s="75"/>
      <c r="B17" s="77"/>
      <c r="C17" s="24">
        <v>24</v>
      </c>
      <c r="D17" s="25">
        <v>26.29</v>
      </c>
      <c r="E17" s="26">
        <v>26</v>
      </c>
      <c r="F17" s="25">
        <v>16.55</v>
      </c>
      <c r="G17" s="26"/>
      <c r="H17" s="25"/>
      <c r="I17" s="26"/>
      <c r="J17" s="25"/>
      <c r="K17" s="27"/>
      <c r="L17" s="28"/>
      <c r="M17" s="27"/>
      <c r="N17" s="28"/>
      <c r="O17" s="27"/>
      <c r="P17" s="28"/>
      <c r="Q17" s="87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68"/>
    </row>
    <row r="18" spans="1:31" ht="22.5" customHeight="1" thickTop="1">
      <c r="A18" s="119" t="s">
        <v>32</v>
      </c>
      <c r="B18" s="81" t="s">
        <v>10</v>
      </c>
      <c r="C18" s="3"/>
      <c r="D18" s="29"/>
      <c r="E18" s="5"/>
      <c r="F18" s="6"/>
      <c r="G18" s="5"/>
      <c r="H18" s="6"/>
      <c r="I18" s="5"/>
      <c r="J18" s="6"/>
      <c r="K18" s="5"/>
      <c r="L18" s="7"/>
      <c r="M18" s="5"/>
      <c r="N18" s="7"/>
      <c r="O18" s="5"/>
      <c r="P18" s="7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7"/>
      <c r="S18" s="67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7"/>
      <c r="U18" s="67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0</v>
      </c>
      <c r="V18" s="67"/>
      <c r="W18" s="67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0</v>
      </c>
      <c r="X18" s="67"/>
      <c r="Y18" s="67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7"/>
      <c r="AA18" s="67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7"/>
      <c r="AC18" s="67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67"/>
      <c r="AE18" s="71">
        <f>IF(C19="",0,28-SUM(Q18:AC19))</f>
        <v>28</v>
      </c>
    </row>
    <row r="19" spans="1:31" ht="22.5" customHeight="1">
      <c r="A19" s="76"/>
      <c r="B19" s="82"/>
      <c r="C19" s="10" t="s">
        <v>126</v>
      </c>
      <c r="D19" s="11"/>
      <c r="E19" s="10"/>
      <c r="F19" s="11"/>
      <c r="G19" s="10"/>
      <c r="H19" s="11"/>
      <c r="I19" s="10"/>
      <c r="J19" s="11"/>
      <c r="K19" s="12"/>
      <c r="L19" s="13"/>
      <c r="M19" s="12"/>
      <c r="N19" s="13"/>
      <c r="O19" s="12"/>
      <c r="P19" s="13"/>
      <c r="Q19" s="70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6"/>
    </row>
    <row r="20" spans="1:31" ht="22.5" customHeight="1">
      <c r="A20" s="73"/>
      <c r="B20" s="76" t="s">
        <v>16</v>
      </c>
      <c r="C20" s="14"/>
      <c r="D20" s="15"/>
      <c r="E20" s="16"/>
      <c r="F20" s="17"/>
      <c r="G20" s="16"/>
      <c r="H20" s="17"/>
      <c r="I20" s="16"/>
      <c r="J20" s="17"/>
      <c r="K20" s="16"/>
      <c r="L20" s="18"/>
      <c r="M20" s="16"/>
      <c r="N20" s="18"/>
      <c r="O20" s="16"/>
      <c r="P20" s="18"/>
      <c r="Q20" s="7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7"/>
      <c r="S20" s="67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67"/>
      <c r="U20" s="67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0</v>
      </c>
      <c r="V20" s="67"/>
      <c r="W20" s="67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0</v>
      </c>
      <c r="X20" s="67"/>
      <c r="Y20" s="67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7"/>
      <c r="AA20" s="67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7"/>
      <c r="AC20" s="67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7"/>
      <c r="AE20" s="65">
        <f>IF(C21="",0,28-SUM(Q20:AC21))</f>
        <v>28</v>
      </c>
    </row>
    <row r="21" spans="1:31" ht="22.5" customHeight="1" thickBot="1">
      <c r="A21" s="75"/>
      <c r="B21" s="77"/>
      <c r="C21" s="24" t="s">
        <v>126</v>
      </c>
      <c r="D21" s="25"/>
      <c r="E21" s="26"/>
      <c r="F21" s="25"/>
      <c r="G21" s="26"/>
      <c r="H21" s="25"/>
      <c r="I21" s="26"/>
      <c r="J21" s="25"/>
      <c r="K21" s="27"/>
      <c r="L21" s="28"/>
      <c r="M21" s="27"/>
      <c r="N21" s="28"/>
      <c r="O21" s="27"/>
      <c r="P21" s="28"/>
      <c r="Q21" s="87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68"/>
    </row>
    <row r="22" spans="2:31" ht="29.25" customHeight="1" thickTop="1">
      <c r="B22" s="41"/>
      <c r="L22" s="44"/>
      <c r="N22" s="44"/>
      <c r="P22" s="44" t="s">
        <v>138</v>
      </c>
      <c r="Q22" s="103">
        <f>SUM(Q4:Q21)</f>
        <v>0</v>
      </c>
      <c r="R22" s="102"/>
      <c r="S22" s="101">
        <f>SUM(S4:S21)</f>
        <v>0</v>
      </c>
      <c r="T22" s="102"/>
      <c r="U22" s="101">
        <f>SUM(U4:U21)</f>
        <v>39</v>
      </c>
      <c r="V22" s="102"/>
      <c r="W22" s="101">
        <f>SUM(W4:W21)</f>
        <v>39</v>
      </c>
      <c r="X22" s="102"/>
      <c r="Y22" s="101">
        <f>SUM(Y4:Y21)</f>
        <v>4</v>
      </c>
      <c r="Z22" s="102"/>
      <c r="AA22" s="101">
        <f>SUM(AA4:AA21)</f>
        <v>12</v>
      </c>
      <c r="AB22" s="102"/>
      <c r="AC22" s="101">
        <f>SUM(AC4:AC21)</f>
        <v>21</v>
      </c>
      <c r="AD22" s="102"/>
      <c r="AE22" s="48">
        <f>SUM(AE4:AE21)</f>
        <v>137</v>
      </c>
    </row>
    <row r="23" spans="16:31" ht="29.25" customHeight="1" hidden="1" thickBot="1">
      <c r="P23" s="44" t="s">
        <v>49</v>
      </c>
      <c r="Q23" s="106">
        <f>'Womens Track'!Q32:R32</f>
        <v>0</v>
      </c>
      <c r="R23" s="107"/>
      <c r="S23" s="108">
        <f>'Womens Track'!S32:T32</f>
        <v>0</v>
      </c>
      <c r="T23" s="107"/>
      <c r="U23" s="108">
        <f>'Womens Track'!U32:V32</f>
        <v>78</v>
      </c>
      <c r="V23" s="107"/>
      <c r="W23" s="108">
        <f>'Womens Track'!W32:X32</f>
        <v>80</v>
      </c>
      <c r="X23" s="107"/>
      <c r="Y23" s="108">
        <f>'Womens Track'!Y32:Z32</f>
        <v>0</v>
      </c>
      <c r="Z23" s="107"/>
      <c r="AA23" s="108">
        <f>'Womens Track'!AA32:AB32</f>
        <v>44</v>
      </c>
      <c r="AB23" s="107"/>
      <c r="AC23" s="108">
        <f>'Womens Track'!AC32:AD32</f>
        <v>14</v>
      </c>
      <c r="AD23" s="107"/>
      <c r="AE23" s="49">
        <f>'Womens Track'!AE32</f>
        <v>176</v>
      </c>
    </row>
    <row r="24" spans="16:31" ht="29.25" customHeight="1" hidden="1" thickBot="1" thickTop="1">
      <c r="P24" s="44" t="s">
        <v>41</v>
      </c>
      <c r="Q24" s="127">
        <f>SUM(Q22:R23)</f>
        <v>0</v>
      </c>
      <c r="R24" s="128"/>
      <c r="S24" s="128">
        <f>SUM(S22:T23)</f>
        <v>0</v>
      </c>
      <c r="T24" s="128"/>
      <c r="U24" s="128">
        <f>SUM(U22:V23)</f>
        <v>117</v>
      </c>
      <c r="V24" s="128"/>
      <c r="W24" s="128">
        <f>SUM(W22:X23)</f>
        <v>119</v>
      </c>
      <c r="X24" s="128"/>
      <c r="Y24" s="128">
        <f>SUM(Y22:Z23)</f>
        <v>4</v>
      </c>
      <c r="Z24" s="128"/>
      <c r="AA24" s="128">
        <f>SUM(AA22:AB23)</f>
        <v>56</v>
      </c>
      <c r="AB24" s="128"/>
      <c r="AC24" s="128">
        <f>SUM(AC22:AD23)</f>
        <v>35</v>
      </c>
      <c r="AD24" s="128"/>
      <c r="AE24" s="50">
        <f>SUM(AE22:AE23)</f>
        <v>313</v>
      </c>
    </row>
    <row r="25" spans="16:31" ht="29.25" customHeight="1" hidden="1" thickBot="1">
      <c r="P25" s="44" t="s">
        <v>40</v>
      </c>
      <c r="Q25" s="113">
        <f>IF(Q24=0,0,RANK(Q24,$Q24:$AD24,0))</f>
        <v>0</v>
      </c>
      <c r="R25" s="111">
        <f>IF(R24=0,0,RANK(R24,$N24:$R24,0))</f>
        <v>0</v>
      </c>
      <c r="S25" s="111">
        <f>IF(S24=0,0,RANK(S24,$Q24:$AD24,0))</f>
        <v>0</v>
      </c>
      <c r="T25" s="111">
        <f>IF(T24=0,0,RANK(T24,$N24:$R24,0))</f>
        <v>0</v>
      </c>
      <c r="U25" s="111">
        <f>IF(U24=0,0,RANK(U24,$Q24:$AD24,0))</f>
        <v>2</v>
      </c>
      <c r="V25" s="111">
        <f>IF(V24=0,0,RANK(V24,$N24:$R24,0))</f>
        <v>0</v>
      </c>
      <c r="W25" s="111">
        <f>IF(W24=0,0,RANK(W24,$Q24:$AD24,0))</f>
        <v>1</v>
      </c>
      <c r="X25" s="111">
        <f>IF(X24=0,0,RANK(X24,$N24:$R24,0))</f>
        <v>0</v>
      </c>
      <c r="Y25" s="111">
        <f>IF(Y24=0,0,RANK(Y24,$Q24:$AD24,0))</f>
        <v>5</v>
      </c>
      <c r="Z25" s="111">
        <f>IF(Z24=0,0,RANK(Z24,$N24:$R24,0))</f>
        <v>0</v>
      </c>
      <c r="AA25" s="111">
        <f>IF(AA24=0,0,RANK(AA24,$Q24:$AD24,0))</f>
        <v>3</v>
      </c>
      <c r="AB25" s="111">
        <f>IF(AB24=0,0,RANK(AB24,$N24:$R24,0))</f>
        <v>0</v>
      </c>
      <c r="AC25" s="111">
        <f>IF(AC24=0,0,RANK(AC24,$Q24:$AD24,0))</f>
        <v>4</v>
      </c>
      <c r="AD25" s="112">
        <f>IF(AD24=0,0,RANK(AD24,$N24:$R24,0))</f>
        <v>0</v>
      </c>
      <c r="AE25" s="47"/>
    </row>
    <row r="26" ht="18" customHeight="1">
      <c r="P26" s="44"/>
    </row>
  </sheetData>
  <sheetProtection/>
  <mergeCells count="144">
    <mergeCell ref="Y1:Z1"/>
    <mergeCell ref="AA1:AB1"/>
    <mergeCell ref="AC1:AD1"/>
    <mergeCell ref="Q1:R1"/>
    <mergeCell ref="S1:T1"/>
    <mergeCell ref="U1:V1"/>
    <mergeCell ref="W1:X1"/>
    <mergeCell ref="Q22:R22"/>
    <mergeCell ref="S22:T22"/>
    <mergeCell ref="U22:V22"/>
    <mergeCell ref="W22:X22"/>
    <mergeCell ref="Q20:R21"/>
    <mergeCell ref="S20:T21"/>
    <mergeCell ref="U20:V21"/>
    <mergeCell ref="W20:X21"/>
    <mergeCell ref="AE2:AE3"/>
    <mergeCell ref="Q4:R5"/>
    <mergeCell ref="S4:T5"/>
    <mergeCell ref="U4:V5"/>
    <mergeCell ref="W2:X2"/>
    <mergeCell ref="Q12:R13"/>
    <mergeCell ref="S12:T13"/>
    <mergeCell ref="U12:V13"/>
    <mergeCell ref="W12:X13"/>
    <mergeCell ref="Y2:Z2"/>
    <mergeCell ref="AA2:AB2"/>
    <mergeCell ref="AC2:AD2"/>
    <mergeCell ref="A2:A3"/>
    <mergeCell ref="Q2:R2"/>
    <mergeCell ref="S2:T2"/>
    <mergeCell ref="U2:V2"/>
    <mergeCell ref="B2:B3"/>
    <mergeCell ref="C2:D3"/>
    <mergeCell ref="E2:F3"/>
    <mergeCell ref="S10:T11"/>
    <mergeCell ref="G2:H3"/>
    <mergeCell ref="I2:J3"/>
    <mergeCell ref="K2:L3"/>
    <mergeCell ref="M2:N3"/>
    <mergeCell ref="O2:P3"/>
    <mergeCell ref="Q8:R9"/>
    <mergeCell ref="Q14:R15"/>
    <mergeCell ref="S14:T15"/>
    <mergeCell ref="U14:V15"/>
    <mergeCell ref="W18:X19"/>
    <mergeCell ref="W14:X15"/>
    <mergeCell ref="Q16:R17"/>
    <mergeCell ref="S16:T17"/>
    <mergeCell ref="U16:V17"/>
    <mergeCell ref="W16:X17"/>
    <mergeCell ref="AC16:AD17"/>
    <mergeCell ref="AC18:AD19"/>
    <mergeCell ref="U18:V19"/>
    <mergeCell ref="U6:V7"/>
    <mergeCell ref="W6:X7"/>
    <mergeCell ref="AA12:AB13"/>
    <mergeCell ref="Y12:Z13"/>
    <mergeCell ref="S8:T9"/>
    <mergeCell ref="Q18:R19"/>
    <mergeCell ref="S18:T19"/>
    <mergeCell ref="AE18:AE19"/>
    <mergeCell ref="AE14:AE15"/>
    <mergeCell ref="Y14:Z15"/>
    <mergeCell ref="AA14:AB15"/>
    <mergeCell ref="AC14:AD15"/>
    <mergeCell ref="Y16:Z17"/>
    <mergeCell ref="AA16:AB17"/>
    <mergeCell ref="Y18:Z19"/>
    <mergeCell ref="AA18:AB19"/>
    <mergeCell ref="A18:A19"/>
    <mergeCell ref="B18:B19"/>
    <mergeCell ref="Q10:R11"/>
    <mergeCell ref="A1:L1"/>
    <mergeCell ref="AC4:AD5"/>
    <mergeCell ref="A4:A5"/>
    <mergeCell ref="B4:B5"/>
    <mergeCell ref="W4:X5"/>
    <mergeCell ref="Y4:Z5"/>
    <mergeCell ref="AA4:AB5"/>
    <mergeCell ref="M1:O1"/>
    <mergeCell ref="AA6:AB7"/>
    <mergeCell ref="A10:A11"/>
    <mergeCell ref="B10:B11"/>
    <mergeCell ref="B8:B9"/>
    <mergeCell ref="A8:A9"/>
    <mergeCell ref="Y6:Z7"/>
    <mergeCell ref="A6:A7"/>
    <mergeCell ref="B6:B7"/>
    <mergeCell ref="Q6:R7"/>
    <mergeCell ref="S6:T7"/>
    <mergeCell ref="A20:A21"/>
    <mergeCell ref="B20:B21"/>
    <mergeCell ref="B12:B13"/>
    <mergeCell ref="A12:A13"/>
    <mergeCell ref="A14:A15"/>
    <mergeCell ref="B14:B15"/>
    <mergeCell ref="A16:A17"/>
    <mergeCell ref="B16:B17"/>
    <mergeCell ref="AA10:AB11"/>
    <mergeCell ref="U8:V9"/>
    <mergeCell ref="W8:X9"/>
    <mergeCell ref="Y8:Z9"/>
    <mergeCell ref="AA8:AB9"/>
    <mergeCell ref="U10:V11"/>
    <mergeCell ref="W10:X11"/>
    <mergeCell ref="AE4:AE5"/>
    <mergeCell ref="AE8:AE9"/>
    <mergeCell ref="AE10:AE11"/>
    <mergeCell ref="AC8:AD9"/>
    <mergeCell ref="AC10:AD11"/>
    <mergeCell ref="Y25:Z25"/>
    <mergeCell ref="AA25:AB25"/>
    <mergeCell ref="AC25:AD25"/>
    <mergeCell ref="AE20:AE21"/>
    <mergeCell ref="AC20:AD21"/>
    <mergeCell ref="Y22:Z22"/>
    <mergeCell ref="AA22:AB22"/>
    <mergeCell ref="AC22:AD22"/>
    <mergeCell ref="Y20:Z21"/>
    <mergeCell ref="AA20:AB21"/>
    <mergeCell ref="Q25:R25"/>
    <mergeCell ref="S25:T25"/>
    <mergeCell ref="U25:V25"/>
    <mergeCell ref="W25:X25"/>
    <mergeCell ref="AC6:AD7"/>
    <mergeCell ref="AE6:AE7"/>
    <mergeCell ref="Q23:R23"/>
    <mergeCell ref="S23:T23"/>
    <mergeCell ref="U23:V23"/>
    <mergeCell ref="W23:X23"/>
    <mergeCell ref="AE12:AE13"/>
    <mergeCell ref="AE16:AE17"/>
    <mergeCell ref="AC12:AD13"/>
    <mergeCell ref="Y10:Z11"/>
    <mergeCell ref="Y23:Z23"/>
    <mergeCell ref="AA23:AB23"/>
    <mergeCell ref="AC23:AD23"/>
    <mergeCell ref="Q24:R24"/>
    <mergeCell ref="S24:T24"/>
    <mergeCell ref="U24:V24"/>
    <mergeCell ref="W24:X24"/>
    <mergeCell ref="Y24:Z24"/>
    <mergeCell ref="AA24:AB24"/>
    <mergeCell ref="AC24:AD24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</cp:lastModifiedBy>
  <cp:lastPrinted>2009-05-06T19:44:21Z</cp:lastPrinted>
  <dcterms:created xsi:type="dcterms:W3CDTF">2007-05-04T20:23:43Z</dcterms:created>
  <dcterms:modified xsi:type="dcterms:W3CDTF">2009-05-09T09:45:35Z</dcterms:modified>
  <cp:category/>
  <cp:version/>
  <cp:contentType/>
  <cp:contentStatus/>
</cp:coreProperties>
</file>