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380" tabRatio="404" activeTab="0"/>
  </bookViews>
  <sheets>
    <sheet name="Mens" sheetId="1" r:id="rId1"/>
    <sheet name="Womens" sheetId="2" r:id="rId2"/>
  </sheets>
  <definedNames/>
  <calcPr fullCalcOnLoad="1"/>
</workbook>
</file>

<file path=xl/sharedStrings.xml><?xml version="1.0" encoding="utf-8"?>
<sst xmlns="http://schemas.openxmlformats.org/spreadsheetml/2006/main" count="443" uniqueCount="242">
  <si>
    <t>Event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</si>
  <si>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</si>
  <si>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</si>
  <si>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</si>
  <si>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</si>
  <si>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</si>
  <si>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</si>
  <si>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</si>
  <si>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</si>
  <si>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</si>
  <si>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6th</t>
  </si>
  <si>
    <t>7th</t>
  </si>
  <si>
    <t>50+</t>
  </si>
  <si>
    <t>60+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</si>
  <si>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</si>
  <si>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</si>
  <si>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</si>
  <si>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</si>
  <si>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</si>
  <si>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</si>
  <si>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</si>
  <si>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</si>
  <si>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</si>
  <si>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</si>
  <si>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</si>
  <si>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</si>
  <si>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Positions</t>
  </si>
  <si>
    <t>Steyning</t>
  </si>
  <si>
    <t>Brighton 
&amp; Hove</t>
  </si>
  <si>
    <t>Hastings 
AC</t>
  </si>
  <si>
    <t>Worthing 
&amp; DH</t>
  </si>
  <si>
    <t>Eastbourne / Hailsham</t>
  </si>
  <si>
    <t>HHH / 
Lewes</t>
  </si>
  <si>
    <t>Total Points</t>
  </si>
  <si>
    <t>Long Jump</t>
  </si>
  <si>
    <t>Shot 
Putt</t>
  </si>
  <si>
    <t>5000m</t>
  </si>
  <si>
    <t>Triple Jump</t>
  </si>
  <si>
    <t>2k Walk</t>
  </si>
  <si>
    <t>800m</t>
  </si>
  <si>
    <t>Discus</t>
  </si>
  <si>
    <t>200m</t>
  </si>
  <si>
    <t>Pole Vault</t>
  </si>
  <si>
    <t>3000m</t>
  </si>
  <si>
    <t>Javelin Throw</t>
  </si>
  <si>
    <t>4 x 200m</t>
  </si>
  <si>
    <t>Women</t>
  </si>
  <si>
    <t>Men</t>
  </si>
  <si>
    <t>Vets League -  Lewes</t>
  </si>
  <si>
    <t>TT</t>
  </si>
  <si>
    <t>A.Duke</t>
  </si>
  <si>
    <t>B. Jeffery</t>
  </si>
  <si>
    <t>G Bird</t>
  </si>
  <si>
    <t>P.Cooper</t>
  </si>
  <si>
    <t>E Brandon</t>
  </si>
  <si>
    <t>G.Bird</t>
  </si>
  <si>
    <t>J.Hughes</t>
  </si>
  <si>
    <t>S.Marzaoili</t>
  </si>
  <si>
    <t>J.Chicken</t>
  </si>
  <si>
    <t>DD</t>
  </si>
  <si>
    <t>S. Marzaoili</t>
  </si>
  <si>
    <t>L.Underdown</t>
  </si>
  <si>
    <t>C.Neale</t>
  </si>
  <si>
    <t>D.Farmer</t>
  </si>
  <si>
    <t>Eastbourne</t>
  </si>
  <si>
    <t>Hastings</t>
  </si>
  <si>
    <t>S.Wells</t>
  </si>
  <si>
    <t>C.Burke</t>
  </si>
  <si>
    <t>A.Easy</t>
  </si>
  <si>
    <t>W.Martin</t>
  </si>
  <si>
    <t>B.Slaughter</t>
  </si>
  <si>
    <t>M.Airey</t>
  </si>
  <si>
    <t>R.Penfold</t>
  </si>
  <si>
    <t>14.16.1</t>
  </si>
  <si>
    <t>WW</t>
  </si>
  <si>
    <t>S.Swift</t>
  </si>
  <si>
    <t>EE</t>
  </si>
  <si>
    <t>MM</t>
  </si>
  <si>
    <t>D.Stevens</t>
  </si>
  <si>
    <t>G.Shorter</t>
  </si>
  <si>
    <t>S.Baldock</t>
  </si>
  <si>
    <t>M.Ovens</t>
  </si>
  <si>
    <t>D.Coulson</t>
  </si>
  <si>
    <t>A.Hunt</t>
  </si>
  <si>
    <t>AA</t>
  </si>
  <si>
    <t>GG</t>
  </si>
  <si>
    <t>D.Clusker</t>
  </si>
  <si>
    <t>S.Billing</t>
  </si>
  <si>
    <t>BB</t>
  </si>
  <si>
    <t>P.Witcomb</t>
  </si>
  <si>
    <t>P.Baker</t>
  </si>
  <si>
    <t>R.Adams</t>
  </si>
  <si>
    <t>R.Buckingham</t>
  </si>
  <si>
    <t>I.Turner</t>
  </si>
  <si>
    <t>R.Green</t>
  </si>
  <si>
    <t>B.Matthews</t>
  </si>
  <si>
    <t>P.Morgan</t>
  </si>
  <si>
    <t>H. Thomas</t>
  </si>
  <si>
    <t>K.Ficken</t>
  </si>
  <si>
    <t>B.Sumsion</t>
  </si>
  <si>
    <t>Worthing</t>
  </si>
  <si>
    <t>1.43.7</t>
  </si>
  <si>
    <t>Brighton</t>
  </si>
  <si>
    <t>P.Eccles</t>
  </si>
  <si>
    <t>A.Bishop</t>
  </si>
  <si>
    <t>VV</t>
  </si>
  <si>
    <t>B.Fraser</t>
  </si>
  <si>
    <t>J Hesketh</t>
  </si>
  <si>
    <t>10.40.1</t>
  </si>
  <si>
    <t>T Brady</t>
  </si>
  <si>
    <t>13.34.3</t>
  </si>
  <si>
    <t>J Chicken</t>
  </si>
  <si>
    <t>D Farmer</t>
  </si>
  <si>
    <t>15.00.3</t>
  </si>
  <si>
    <t>P Cooper</t>
  </si>
  <si>
    <t>15.27.9</t>
  </si>
  <si>
    <t>J Lennon</t>
  </si>
  <si>
    <t>C Tambeh</t>
  </si>
  <si>
    <t>16.31.9</t>
  </si>
  <si>
    <t>2.36.9</t>
  </si>
  <si>
    <t>2.40.1</t>
  </si>
  <si>
    <t>2.44.2</t>
  </si>
  <si>
    <t>3.12.2</t>
  </si>
  <si>
    <t>3.09.7</t>
  </si>
  <si>
    <t>3.35.4</t>
  </si>
  <si>
    <t>2.58.0</t>
  </si>
  <si>
    <t>3.37.1</t>
  </si>
  <si>
    <t>4.07.9</t>
  </si>
  <si>
    <t>J Davison</t>
  </si>
  <si>
    <t>V Moore</t>
  </si>
  <si>
    <t>L Tullett</t>
  </si>
  <si>
    <t>S Weekes</t>
  </si>
  <si>
    <t>S Wells</t>
  </si>
  <si>
    <t>J Hughes</t>
  </si>
  <si>
    <t>J Hulls</t>
  </si>
  <si>
    <t>H.Atkins</t>
  </si>
  <si>
    <t>L.Tulllett</t>
  </si>
  <si>
    <t>E. Brandon</t>
  </si>
  <si>
    <t>PV</t>
  </si>
  <si>
    <t>S Alvarez</t>
  </si>
  <si>
    <t>18.12.6</t>
  </si>
  <si>
    <t>C Neale</t>
  </si>
  <si>
    <t>19.35.1</t>
  </si>
  <si>
    <t>R Ling</t>
  </si>
  <si>
    <t>19.47.5</t>
  </si>
  <si>
    <t>NN</t>
  </si>
  <si>
    <t>20.28.8</t>
  </si>
  <si>
    <t>21.03.4</t>
  </si>
  <si>
    <t>C Burke</t>
  </si>
  <si>
    <t>27.11.5</t>
  </si>
  <si>
    <t>J. Lennon</t>
  </si>
  <si>
    <t>20.55.7</t>
  </si>
  <si>
    <t>24.21.9</t>
  </si>
  <si>
    <t>2.12.2</t>
  </si>
  <si>
    <t>2.13.5</t>
  </si>
  <si>
    <t>11.08.0</t>
  </si>
  <si>
    <t>T. Blake</t>
  </si>
  <si>
    <t xml:space="preserve"> H.Atkins</t>
  </si>
  <si>
    <t>R.Emsley</t>
  </si>
  <si>
    <t>9.58.8</t>
  </si>
  <si>
    <t>13.27.7</t>
  </si>
  <si>
    <t>13.38.5</t>
  </si>
  <si>
    <t>11.24.9</t>
  </si>
  <si>
    <t>P.Emerson</t>
  </si>
  <si>
    <t>14.03.0</t>
  </si>
  <si>
    <t>12.45.0</t>
  </si>
  <si>
    <t>D.Randall</t>
  </si>
  <si>
    <t>13.17.6</t>
  </si>
  <si>
    <t>J.Gately</t>
  </si>
  <si>
    <t>13.59.0</t>
  </si>
  <si>
    <t>14.02.1</t>
  </si>
  <si>
    <t>2.09.7</t>
  </si>
  <si>
    <t>2.16.2</t>
  </si>
  <si>
    <t>2.17.3</t>
  </si>
  <si>
    <t>D Street</t>
  </si>
  <si>
    <t>2.18.9</t>
  </si>
  <si>
    <t>A Masters</t>
  </si>
  <si>
    <t>G.</t>
  </si>
  <si>
    <t>A. FitzPatrick</t>
  </si>
  <si>
    <t>2.22.8</t>
  </si>
  <si>
    <t>D. Pressley</t>
  </si>
  <si>
    <t>2.35.6</t>
  </si>
  <si>
    <t>M Owens</t>
  </si>
  <si>
    <t>2.25.0</t>
  </si>
  <si>
    <t>M.Tyler</t>
  </si>
  <si>
    <t>2.31.6</t>
  </si>
  <si>
    <t>2.43.6</t>
  </si>
  <si>
    <t>2.46.2</t>
  </si>
  <si>
    <t>JMorgan</t>
  </si>
  <si>
    <t>2.47.6</t>
  </si>
  <si>
    <t>2.24.3</t>
  </si>
  <si>
    <t>S.Condie</t>
  </si>
  <si>
    <t>2.26.7</t>
  </si>
  <si>
    <t>2.35.9</t>
  </si>
  <si>
    <t>2.37.6</t>
  </si>
  <si>
    <t>2.42.2</t>
  </si>
  <si>
    <t>2.44.4</t>
  </si>
  <si>
    <t>M.Donaldson</t>
  </si>
  <si>
    <t>M.Bale</t>
  </si>
  <si>
    <t>P.Standen</t>
  </si>
  <si>
    <t>A.</t>
  </si>
  <si>
    <t>D.Street</t>
  </si>
  <si>
    <t>I Turner</t>
  </si>
  <si>
    <t>1.48.8</t>
  </si>
  <si>
    <t>1.52.8</t>
  </si>
  <si>
    <t>1.55.8</t>
  </si>
  <si>
    <t>HH/Lewes</t>
  </si>
  <si>
    <t>1.57.2</t>
  </si>
  <si>
    <t>2.17.0</t>
  </si>
  <si>
    <t>K.Ryan</t>
  </si>
  <si>
    <t>P.Godwin</t>
  </si>
  <si>
    <t>10.16.3</t>
  </si>
  <si>
    <t>10.33.4</t>
  </si>
  <si>
    <t>S. Avery</t>
  </si>
  <si>
    <t>10.40.4</t>
  </si>
  <si>
    <t>A.Masters</t>
  </si>
  <si>
    <t>10.56.6</t>
  </si>
  <si>
    <t>G.Patterson</t>
  </si>
  <si>
    <t>11.11.0</t>
  </si>
  <si>
    <t>12.10.7</t>
  </si>
  <si>
    <t>J.Britton</t>
  </si>
  <si>
    <t>12.21.0</t>
  </si>
  <si>
    <t>10.32.2</t>
  </si>
  <si>
    <t>P.Riley</t>
  </si>
  <si>
    <t>10.40.0</t>
  </si>
  <si>
    <t>M.Thomas</t>
  </si>
  <si>
    <t>11.28.8</t>
  </si>
  <si>
    <t>11.36.6</t>
  </si>
  <si>
    <t>M.Komen</t>
  </si>
  <si>
    <t>11.46.3</t>
  </si>
  <si>
    <t>B.Blackwell</t>
  </si>
  <si>
    <t>11.12.9</t>
  </si>
  <si>
    <t>11.19.2</t>
  </si>
  <si>
    <t>J.Gateley</t>
  </si>
  <si>
    <t>13.02.6</t>
  </si>
  <si>
    <t>M.Hales</t>
  </si>
  <si>
    <t>13.49.1</t>
  </si>
  <si>
    <t>13.28.4</t>
  </si>
  <si>
    <t>2.20.0</t>
  </si>
  <si>
    <t>D.Pressley</t>
  </si>
  <si>
    <t>D.Guy</t>
  </si>
  <si>
    <t xml:space="preserve">Arena 80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</si>
</sst>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  <numFmt numFmtId="175" formatCode="d\ mmm\ yy"/>
    <numFmt numFmtId="176" formatCode="d\ 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2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2" fontId="0" fillId="0" borderId="18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168" fontId="0" fillId="0" borderId="15" xfId="0" applyNumberFormat="1" applyBorder="1" applyAlignment="1" applyProtection="1">
      <alignment horizontal="right" vertical="center"/>
      <protection locked="0"/>
    </xf>
    <xf numFmtId="168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8" fontId="0" fillId="0" borderId="25" xfId="0" applyNumberFormat="1" applyBorder="1" applyAlignment="1" applyProtection="1">
      <alignment horizontal="right" vertical="center"/>
      <protection locked="0"/>
    </xf>
    <xf numFmtId="168" fontId="0" fillId="0" borderId="26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0" fontId="0" fillId="22" borderId="33" xfId="0" applyFill="1" applyBorder="1" applyAlignment="1" applyProtection="1">
      <alignment horizontal="center" vertical="center"/>
      <protection/>
    </xf>
    <xf numFmtId="165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center" textRotation="180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22" borderId="39" xfId="0" applyFill="1" applyBorder="1" applyAlignment="1" applyProtection="1">
      <alignment horizontal="center" vertical="center"/>
      <protection/>
    </xf>
    <xf numFmtId="0" fontId="0" fillId="22" borderId="40" xfId="0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textRotation="180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22" borderId="45" xfId="0" applyFill="1" applyBorder="1" applyAlignment="1" applyProtection="1">
      <alignment horizontal="center" vertical="center"/>
      <protection/>
    </xf>
    <xf numFmtId="0" fontId="0" fillId="22" borderId="32" xfId="0" applyFill="1" applyBorder="1" applyAlignment="1" applyProtection="1">
      <alignment horizontal="center" vertical="center"/>
      <protection/>
    </xf>
    <xf numFmtId="165" fontId="1" fillId="0" borderId="34" xfId="0" applyNumberFormat="1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2" borderId="49" xfId="0" applyFill="1" applyBorder="1" applyAlignment="1" applyProtection="1">
      <alignment horizontal="center" vertical="center"/>
      <protection/>
    </xf>
    <xf numFmtId="0" fontId="0" fillId="22" borderId="50" xfId="0" applyFill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2" borderId="55" xfId="0" applyFill="1" applyBorder="1" applyAlignment="1" applyProtection="1">
      <alignment horizontal="center" vertical="center"/>
      <protection/>
    </xf>
    <xf numFmtId="0" fontId="0" fillId="22" borderId="56" xfId="0" applyFill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 horizontal="center" vertical="center"/>
      <protection/>
    </xf>
    <xf numFmtId="0" fontId="0" fillId="22" borderId="57" xfId="0" applyFill="1" applyBorder="1" applyAlignment="1" applyProtection="1">
      <alignment horizontal="center" vertical="center"/>
      <protection/>
    </xf>
    <xf numFmtId="0" fontId="0" fillId="22" borderId="58" xfId="0" applyFill="1" applyBorder="1" applyAlignment="1" applyProtection="1">
      <alignment horizontal="center" vertical="center"/>
      <protection/>
    </xf>
    <xf numFmtId="176" fontId="6" fillId="0" borderId="43" xfId="0" applyNumberFormat="1" applyFont="1" applyFill="1" applyBorder="1" applyAlignment="1" applyProtection="1">
      <alignment horizontal="center" vertical="center"/>
      <protection locked="0"/>
    </xf>
    <xf numFmtId="176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22" borderId="40" xfId="0" applyFill="1" applyBorder="1" applyAlignment="1" applyProtection="1">
      <alignment horizontal="center" vertical="center" textRotation="180"/>
      <protection locked="0"/>
    </xf>
    <xf numFmtId="0" fontId="0" fillId="22" borderId="61" xfId="0" applyFill="1" applyBorder="1" applyAlignment="1" applyProtection="1">
      <alignment horizontal="center" vertical="center" textRotation="180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4" fillId="22" borderId="43" xfId="0" applyFont="1" applyFill="1" applyBorder="1" applyAlignment="1" applyProtection="1">
      <alignment horizontal="center" vertical="center"/>
      <protection locked="0"/>
    </xf>
    <xf numFmtId="176" fontId="4" fillId="22" borderId="43" xfId="0" applyNumberFormat="1" applyFont="1" applyFill="1" applyBorder="1" applyAlignment="1" applyProtection="1">
      <alignment horizontal="center" vertical="center"/>
      <protection/>
    </xf>
    <xf numFmtId="176" fontId="4" fillId="22" borderId="29" xfId="0" applyNumberFormat="1" applyFont="1" applyFill="1" applyBorder="1" applyAlignment="1" applyProtection="1">
      <alignment horizontal="center" vertical="center"/>
      <protection/>
    </xf>
    <xf numFmtId="0" fontId="1" fillId="22" borderId="42" xfId="0" applyFont="1" applyFill="1" applyBorder="1" applyAlignment="1" applyProtection="1">
      <alignment horizontal="center" textRotation="180" wrapText="1"/>
      <protection/>
    </xf>
    <xf numFmtId="0" fontId="1" fillId="22" borderId="36" xfId="0" applyFont="1" applyFill="1" applyBorder="1" applyAlignment="1" applyProtection="1">
      <alignment horizontal="center" textRotation="180" wrapTex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22" borderId="73" xfId="0" applyFill="1" applyBorder="1" applyAlignment="1" applyProtection="1">
      <alignment horizontal="center" vertical="center"/>
      <protection/>
    </xf>
    <xf numFmtId="0" fontId="0" fillId="22" borderId="74" xfId="0" applyFill="1" applyBorder="1" applyAlignment="1" applyProtection="1">
      <alignment horizontal="center" vertical="center"/>
      <protection/>
    </xf>
    <xf numFmtId="0" fontId="0" fillId="22" borderId="75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0" fillId="22" borderId="77" xfId="0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showZero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9.00390625" style="39" bestFit="1" customWidth="1"/>
    <col min="2" max="2" width="5.8515625" style="1" bestFit="1" customWidth="1"/>
    <col min="3" max="3" width="7.140625" style="40" customWidth="1"/>
    <col min="4" max="4" width="7.140625" style="41" customWidth="1"/>
    <col min="5" max="16" width="7.14062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62" t="s">
        <v>48</v>
      </c>
      <c r="B1" s="62"/>
      <c r="C1" s="62"/>
      <c r="D1" s="62"/>
      <c r="E1" s="62"/>
      <c r="F1" s="62"/>
      <c r="G1" s="62"/>
      <c r="H1" s="62"/>
      <c r="I1" s="62" t="s">
        <v>47</v>
      </c>
      <c r="J1" s="62"/>
      <c r="K1" s="62"/>
      <c r="L1" s="62"/>
      <c r="M1" s="85">
        <v>39624</v>
      </c>
      <c r="N1" s="85"/>
      <c r="O1" s="85"/>
      <c r="P1" s="86"/>
      <c r="Q1" s="61" t="s">
        <v>241</v>
      </c>
      <c r="R1" s="54"/>
      <c r="S1" s="61" t="s">
        <v>28</v>
      </c>
      <c r="T1" s="54"/>
      <c r="U1" s="61" t="s">
        <v>31</v>
      </c>
      <c r="V1" s="54"/>
      <c r="W1" s="61" t="s">
        <v>29</v>
      </c>
      <c r="X1" s="54"/>
      <c r="Y1" s="61" t="s">
        <v>32</v>
      </c>
      <c r="Z1" s="54"/>
      <c r="AA1" s="61" t="s">
        <v>27</v>
      </c>
      <c r="AB1" s="54"/>
      <c r="AC1" s="61" t="s">
        <v>30</v>
      </c>
      <c r="AD1" s="54"/>
    </row>
    <row r="2" spans="1:31" ht="24" customHeight="1">
      <c r="A2" s="98" t="s">
        <v>0</v>
      </c>
      <c r="B2" s="98" t="s">
        <v>1</v>
      </c>
      <c r="C2" s="102" t="s">
        <v>2</v>
      </c>
      <c r="D2" s="92"/>
      <c r="E2" s="92" t="s">
        <v>3</v>
      </c>
      <c r="F2" s="92"/>
      <c r="G2" s="92" t="s">
        <v>4</v>
      </c>
      <c r="H2" s="92"/>
      <c r="I2" s="92" t="s">
        <v>5</v>
      </c>
      <c r="J2" s="92"/>
      <c r="K2" s="92" t="s">
        <v>6</v>
      </c>
      <c r="L2" s="92"/>
      <c r="M2" s="92" t="s">
        <v>10</v>
      </c>
      <c r="N2" s="92"/>
      <c r="O2" s="92" t="s">
        <v>11</v>
      </c>
      <c r="P2" s="104"/>
      <c r="Q2" s="100" t="s">
        <v>8</v>
      </c>
      <c r="R2" s="101"/>
      <c r="S2" s="88" t="s">
        <v>9</v>
      </c>
      <c r="T2" s="89"/>
      <c r="U2" s="88" t="s">
        <v>14</v>
      </c>
      <c r="V2" s="89"/>
      <c r="W2" s="88" t="s">
        <v>15</v>
      </c>
      <c r="X2" s="89"/>
      <c r="Y2" s="88" t="s">
        <v>16</v>
      </c>
      <c r="Z2" s="89"/>
      <c r="AA2" s="88" t="s">
        <v>17</v>
      </c>
      <c r="AB2" s="89"/>
      <c r="AC2" s="88" t="s">
        <v>18</v>
      </c>
      <c r="AD2" s="89"/>
      <c r="AE2" s="90" t="s">
        <v>7</v>
      </c>
    </row>
    <row r="3" spans="1:31" ht="24" customHeight="1" thickBot="1">
      <c r="A3" s="99"/>
      <c r="B3" s="99"/>
      <c r="C3" s="10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5"/>
      <c r="Q3" s="44">
        <v>10</v>
      </c>
      <c r="R3" s="45">
        <v>8</v>
      </c>
      <c r="S3" s="46">
        <v>11</v>
      </c>
      <c r="T3" s="45">
        <v>1</v>
      </c>
      <c r="U3" s="46">
        <v>14</v>
      </c>
      <c r="V3" s="45">
        <v>4</v>
      </c>
      <c r="W3" s="46">
        <v>16</v>
      </c>
      <c r="X3" s="45">
        <v>6</v>
      </c>
      <c r="Y3" s="46">
        <v>17</v>
      </c>
      <c r="Z3" s="45">
        <v>7</v>
      </c>
      <c r="AA3" s="46">
        <v>13</v>
      </c>
      <c r="AB3" s="45">
        <v>3</v>
      </c>
      <c r="AC3" s="46">
        <v>12</v>
      </c>
      <c r="AD3" s="45">
        <v>2</v>
      </c>
      <c r="AE3" s="91"/>
    </row>
    <row r="4" spans="1:31" ht="22.5" customHeight="1">
      <c r="A4" s="76" t="s">
        <v>38</v>
      </c>
      <c r="B4" s="76" t="s">
        <v>8</v>
      </c>
      <c r="C4" s="3" t="s">
        <v>158</v>
      </c>
      <c r="D4" s="4"/>
      <c r="E4" s="5" t="s">
        <v>103</v>
      </c>
      <c r="F4" s="35"/>
      <c r="G4" s="5" t="s">
        <v>86</v>
      </c>
      <c r="H4" s="35"/>
      <c r="I4" s="5"/>
      <c r="J4" s="35"/>
      <c r="K4" s="5"/>
      <c r="L4" s="36"/>
      <c r="M4" s="5"/>
      <c r="N4" s="36"/>
      <c r="O4" s="5"/>
      <c r="P4" s="43"/>
      <c r="Q4" s="60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7"/>
      <c r="S4" s="87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7"/>
      <c r="U4" s="87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87"/>
      <c r="W4" s="87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87"/>
      <c r="Y4" s="87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7"/>
      <c r="AA4" s="87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87"/>
      <c r="AC4" s="87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87"/>
      <c r="AE4" s="58">
        <f>IF(C5="",0,28-SUM(Q4:AC5))</f>
        <v>10</v>
      </c>
    </row>
    <row r="5" spans="1:31" ht="22.5" customHeight="1">
      <c r="A5" s="68"/>
      <c r="B5" s="77"/>
      <c r="C5" s="9" t="s">
        <v>17</v>
      </c>
      <c r="D5" s="31" t="s">
        <v>159</v>
      </c>
      <c r="E5" s="9" t="s">
        <v>14</v>
      </c>
      <c r="F5" s="31" t="s">
        <v>160</v>
      </c>
      <c r="G5" s="9" t="s">
        <v>15</v>
      </c>
      <c r="H5" s="31" t="s">
        <v>161</v>
      </c>
      <c r="I5" s="9"/>
      <c r="J5" s="31"/>
      <c r="K5" s="11"/>
      <c r="L5" s="32"/>
      <c r="M5" s="11"/>
      <c r="N5" s="32"/>
      <c r="O5" s="11"/>
      <c r="P5" s="32"/>
      <c r="Q5" s="70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5"/>
    </row>
    <row r="6" spans="1:31" ht="22.5" customHeight="1">
      <c r="A6" s="66"/>
      <c r="B6" s="75" t="s">
        <v>9</v>
      </c>
      <c r="C6" s="13" t="s">
        <v>72</v>
      </c>
      <c r="D6" s="28"/>
      <c r="E6" s="15" t="s">
        <v>75</v>
      </c>
      <c r="F6" s="29"/>
      <c r="G6" s="15" t="s">
        <v>163</v>
      </c>
      <c r="H6" s="29"/>
      <c r="I6" s="15"/>
      <c r="J6" s="29"/>
      <c r="K6" s="15"/>
      <c r="L6" s="30"/>
      <c r="M6" s="15"/>
      <c r="N6" s="30"/>
      <c r="O6" s="15"/>
      <c r="P6" s="30"/>
      <c r="Q6" s="94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95"/>
      <c r="S6" s="63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3"/>
      <c r="U6" s="63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63"/>
      <c r="W6" s="63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63"/>
      <c r="Y6" s="63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3"/>
      <c r="AA6" s="63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7</v>
      </c>
      <c r="AB6" s="63"/>
      <c r="AC6" s="63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3"/>
      <c r="AE6" s="73">
        <f>IF(C7="",0,28-SUM(Q6:AC7))</f>
        <v>10</v>
      </c>
    </row>
    <row r="7" spans="1:31" ht="22.5" customHeight="1">
      <c r="A7" s="66"/>
      <c r="B7" s="75"/>
      <c r="C7" s="18" t="s">
        <v>105</v>
      </c>
      <c r="D7" s="31" t="s">
        <v>162</v>
      </c>
      <c r="E7" s="19" t="s">
        <v>76</v>
      </c>
      <c r="F7" s="31" t="s">
        <v>237</v>
      </c>
      <c r="G7" s="19" t="s">
        <v>77</v>
      </c>
      <c r="H7" s="31" t="s">
        <v>164</v>
      </c>
      <c r="I7" s="19"/>
      <c r="J7" s="31"/>
      <c r="K7" s="20"/>
      <c r="L7" s="32"/>
      <c r="M7" s="20"/>
      <c r="N7" s="32"/>
      <c r="O7" s="20"/>
      <c r="P7" s="32"/>
      <c r="Q7" s="96"/>
      <c r="R7" s="97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5"/>
    </row>
    <row r="8" spans="1:31" ht="22.5" customHeight="1">
      <c r="A8" s="66"/>
      <c r="B8" s="68" t="s">
        <v>12</v>
      </c>
      <c r="C8" s="13" t="s">
        <v>78</v>
      </c>
      <c r="D8" s="28"/>
      <c r="E8" s="15" t="s">
        <v>166</v>
      </c>
      <c r="F8" s="29"/>
      <c r="G8" s="15" t="s">
        <v>168</v>
      </c>
      <c r="H8" s="29"/>
      <c r="I8" s="15" t="s">
        <v>70</v>
      </c>
      <c r="J8" s="29"/>
      <c r="K8" s="15"/>
      <c r="L8" s="30"/>
      <c r="M8" s="15"/>
      <c r="N8" s="30"/>
      <c r="O8" s="15"/>
      <c r="P8" s="30"/>
      <c r="Q8" s="7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3"/>
      <c r="S8" s="63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3"/>
      <c r="U8" s="63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4</v>
      </c>
      <c r="V8" s="63"/>
      <c r="W8" s="63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5</v>
      </c>
      <c r="X8" s="63"/>
      <c r="Y8" s="63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3"/>
      <c r="AA8" s="63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3"/>
      <c r="AC8" s="63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6</v>
      </c>
      <c r="AD8" s="63"/>
      <c r="AE8" s="73">
        <f>IF(C9="",0,28-SUM(Q8:AC9))</f>
        <v>6</v>
      </c>
    </row>
    <row r="9" spans="1:31" ht="22.5" customHeight="1" thickBot="1">
      <c r="A9" s="67"/>
      <c r="B9" s="69"/>
      <c r="C9" s="22">
        <v>13</v>
      </c>
      <c r="D9" s="37" t="s">
        <v>165</v>
      </c>
      <c r="E9" s="24" t="s">
        <v>74</v>
      </c>
      <c r="F9" s="37" t="s">
        <v>167</v>
      </c>
      <c r="G9" s="24">
        <v>16</v>
      </c>
      <c r="H9" s="37" t="s">
        <v>169</v>
      </c>
      <c r="I9" s="24">
        <v>14</v>
      </c>
      <c r="J9" s="37" t="s">
        <v>170</v>
      </c>
      <c r="K9" s="25"/>
      <c r="L9" s="38"/>
      <c r="M9" s="25"/>
      <c r="N9" s="38"/>
      <c r="O9" s="25"/>
      <c r="P9" s="38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4"/>
    </row>
    <row r="10" spans="1:31" ht="22.5" customHeight="1" thickTop="1">
      <c r="A10" s="76" t="s">
        <v>39</v>
      </c>
      <c r="B10" s="76" t="s">
        <v>8</v>
      </c>
      <c r="C10" s="3" t="s">
        <v>80</v>
      </c>
      <c r="D10" s="4"/>
      <c r="E10" s="5" t="s">
        <v>82</v>
      </c>
      <c r="F10" s="35"/>
      <c r="G10" s="5" t="s">
        <v>83</v>
      </c>
      <c r="H10" s="35"/>
      <c r="I10" s="5" t="s">
        <v>174</v>
      </c>
      <c r="J10" s="35"/>
      <c r="K10" s="5" t="s">
        <v>176</v>
      </c>
      <c r="L10" s="36"/>
      <c r="M10" s="5" t="s">
        <v>178</v>
      </c>
      <c r="N10" s="36"/>
      <c r="O10" s="5" t="s">
        <v>180</v>
      </c>
      <c r="P10" s="36"/>
      <c r="Q10" s="7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4</v>
      </c>
      <c r="R10" s="79"/>
      <c r="S10" s="7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2</v>
      </c>
      <c r="T10" s="79"/>
      <c r="U10" s="7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79"/>
      <c r="W10" s="7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7</v>
      </c>
      <c r="X10" s="79"/>
      <c r="Y10" s="7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3</v>
      </c>
      <c r="Z10" s="79"/>
      <c r="AA10" s="7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1</v>
      </c>
      <c r="AB10" s="79"/>
      <c r="AC10" s="7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5</v>
      </c>
      <c r="AD10" s="79"/>
      <c r="AE10" s="64">
        <f>IF(C11="",0,28-SUM(Q10:AC11))</f>
        <v>0</v>
      </c>
    </row>
    <row r="11" spans="1:31" ht="22.5" customHeight="1">
      <c r="A11" s="68"/>
      <c r="B11" s="77"/>
      <c r="C11" s="9" t="s">
        <v>15</v>
      </c>
      <c r="D11" s="31" t="s">
        <v>171</v>
      </c>
      <c r="E11" s="9" t="s">
        <v>14</v>
      </c>
      <c r="F11" s="31" t="s">
        <v>172</v>
      </c>
      <c r="G11" s="9" t="s">
        <v>18</v>
      </c>
      <c r="H11" s="31" t="s">
        <v>173</v>
      </c>
      <c r="I11" s="9" t="s">
        <v>8</v>
      </c>
      <c r="J11" s="31" t="s">
        <v>175</v>
      </c>
      <c r="K11" s="11" t="s">
        <v>177</v>
      </c>
      <c r="L11" s="32" t="s">
        <v>238</v>
      </c>
      <c r="M11" s="11" t="s">
        <v>9</v>
      </c>
      <c r="N11" s="32" t="s">
        <v>179</v>
      </c>
      <c r="O11" s="11" t="s">
        <v>17</v>
      </c>
      <c r="P11" s="32" t="s">
        <v>181</v>
      </c>
      <c r="Q11" s="70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5"/>
    </row>
    <row r="12" spans="1:31" ht="22.5" customHeight="1">
      <c r="A12" s="66"/>
      <c r="B12" s="75" t="s">
        <v>9</v>
      </c>
      <c r="C12" s="13" t="s">
        <v>182</v>
      </c>
      <c r="D12" s="28"/>
      <c r="E12" s="15" t="s">
        <v>184</v>
      </c>
      <c r="F12" s="29"/>
      <c r="G12" s="53" t="s">
        <v>240</v>
      </c>
      <c r="H12" s="29"/>
      <c r="I12" s="15" t="s">
        <v>79</v>
      </c>
      <c r="J12" s="29"/>
      <c r="K12" s="15" t="s">
        <v>188</v>
      </c>
      <c r="L12" s="30"/>
      <c r="M12" s="15"/>
      <c r="N12" s="30"/>
      <c r="O12" s="15"/>
      <c r="P12" s="30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4</v>
      </c>
      <c r="R12" s="63"/>
      <c r="S12" s="63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3"/>
      <c r="U12" s="63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63"/>
      <c r="W12" s="63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63"/>
      <c r="Y12" s="63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3</v>
      </c>
      <c r="Z12" s="63"/>
      <c r="AA12" s="63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6</v>
      </c>
      <c r="AB12" s="63"/>
      <c r="AC12" s="63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3"/>
      <c r="AE12" s="73">
        <f>IF(C13="",0,28-SUM(Q12:AC13))</f>
        <v>3</v>
      </c>
    </row>
    <row r="13" spans="1:31" ht="22.5" customHeight="1">
      <c r="A13" s="66"/>
      <c r="B13" s="75"/>
      <c r="C13" s="18" t="s">
        <v>76</v>
      </c>
      <c r="D13" s="31" t="s">
        <v>183</v>
      </c>
      <c r="E13" s="19" t="s">
        <v>105</v>
      </c>
      <c r="F13" s="31" t="s">
        <v>185</v>
      </c>
      <c r="G13" s="19" t="s">
        <v>77</v>
      </c>
      <c r="H13" s="31" t="s">
        <v>186</v>
      </c>
      <c r="I13" s="19" t="s">
        <v>84</v>
      </c>
      <c r="J13" s="31" t="s">
        <v>187</v>
      </c>
      <c r="K13" s="20" t="s">
        <v>85</v>
      </c>
      <c r="L13" s="32" t="s">
        <v>189</v>
      </c>
      <c r="M13" s="20"/>
      <c r="N13" s="32"/>
      <c r="O13" s="20"/>
      <c r="P13" s="32"/>
      <c r="Q13" s="7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5"/>
    </row>
    <row r="14" spans="1:31" ht="22.5" customHeight="1">
      <c r="A14" s="66"/>
      <c r="B14" s="68" t="s">
        <v>12</v>
      </c>
      <c r="C14" s="13" t="s">
        <v>89</v>
      </c>
      <c r="D14" s="28"/>
      <c r="E14" s="15" t="s">
        <v>191</v>
      </c>
      <c r="F14" s="29"/>
      <c r="G14" s="15" t="s">
        <v>95</v>
      </c>
      <c r="H14" s="29"/>
      <c r="I14" s="15" t="s">
        <v>90</v>
      </c>
      <c r="J14" s="29"/>
      <c r="K14" s="15" t="s">
        <v>106</v>
      </c>
      <c r="L14" s="30"/>
      <c r="M14" s="15" t="s">
        <v>91</v>
      </c>
      <c r="N14" s="30"/>
      <c r="O14" s="15"/>
      <c r="P14" s="30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2</v>
      </c>
      <c r="R14" s="63"/>
      <c r="S14" s="63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7</v>
      </c>
      <c r="T14" s="63"/>
      <c r="U14" s="63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3</v>
      </c>
      <c r="V14" s="63"/>
      <c r="W14" s="63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4</v>
      </c>
      <c r="X14" s="63"/>
      <c r="Y14" s="63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6</v>
      </c>
      <c r="Z14" s="63"/>
      <c r="AA14" s="63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3"/>
      <c r="AC14" s="63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5</v>
      </c>
      <c r="AD14" s="63"/>
      <c r="AE14" s="73">
        <f>IF(C15="",0,28-SUM(Q14:AC15))</f>
        <v>1</v>
      </c>
    </row>
    <row r="15" spans="1:31" ht="22.5" customHeight="1" thickBot="1">
      <c r="A15" s="67"/>
      <c r="B15" s="69"/>
      <c r="C15" s="22">
        <v>11</v>
      </c>
      <c r="D15" s="37" t="s">
        <v>190</v>
      </c>
      <c r="E15" s="24">
        <v>17</v>
      </c>
      <c r="F15" s="37" t="s">
        <v>192</v>
      </c>
      <c r="G15" s="24">
        <v>12</v>
      </c>
      <c r="H15" s="37" t="s">
        <v>193</v>
      </c>
      <c r="I15" s="24">
        <v>16</v>
      </c>
      <c r="J15" s="37" t="s">
        <v>194</v>
      </c>
      <c r="K15" s="25">
        <v>14</v>
      </c>
      <c r="L15" s="38" t="s">
        <v>195</v>
      </c>
      <c r="M15" s="25">
        <v>10</v>
      </c>
      <c r="N15" s="38" t="s">
        <v>196</v>
      </c>
      <c r="O15" s="25"/>
      <c r="P15" s="38"/>
      <c r="Q15" s="71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</row>
    <row r="16" spans="1:31" ht="22.5" customHeight="1" thickTop="1">
      <c r="A16" s="76" t="s">
        <v>40</v>
      </c>
      <c r="B16" s="76" t="s">
        <v>8</v>
      </c>
      <c r="C16" s="3" t="s">
        <v>92</v>
      </c>
      <c r="D16" s="27"/>
      <c r="E16" s="5" t="s">
        <v>70</v>
      </c>
      <c r="F16" s="6"/>
      <c r="G16" s="5" t="s">
        <v>69</v>
      </c>
      <c r="H16" s="6"/>
      <c r="I16" s="5" t="s">
        <v>197</v>
      </c>
      <c r="J16" s="6"/>
      <c r="K16" s="5"/>
      <c r="L16" s="7"/>
      <c r="M16" s="5"/>
      <c r="N16" s="7"/>
      <c r="O16" s="5"/>
      <c r="P16" s="7"/>
      <c r="Q16" s="78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79"/>
      <c r="S16" s="79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4</v>
      </c>
      <c r="T16" s="79"/>
      <c r="U16" s="79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79"/>
      <c r="W16" s="79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5</v>
      </c>
      <c r="X16" s="79"/>
      <c r="Y16" s="79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79"/>
      <c r="AA16" s="79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79"/>
      <c r="AC16" s="79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7</v>
      </c>
      <c r="AD16" s="79"/>
      <c r="AE16" s="64">
        <f>IF(C17="",0,28-SUM(Q16:AC17))</f>
        <v>6</v>
      </c>
    </row>
    <row r="17" spans="1:31" ht="22.5" customHeight="1">
      <c r="A17" s="68"/>
      <c r="B17" s="77"/>
      <c r="C17" s="9" t="s">
        <v>18</v>
      </c>
      <c r="D17" s="10">
        <v>31.76</v>
      </c>
      <c r="E17" s="9" t="s">
        <v>14</v>
      </c>
      <c r="F17" s="10">
        <v>28.39</v>
      </c>
      <c r="G17" s="9" t="s">
        <v>15</v>
      </c>
      <c r="H17" s="10">
        <v>27.71</v>
      </c>
      <c r="I17" s="9" t="s">
        <v>9</v>
      </c>
      <c r="J17" s="10">
        <v>13.79</v>
      </c>
      <c r="K17" s="11"/>
      <c r="L17" s="12"/>
      <c r="M17" s="11"/>
      <c r="N17" s="12"/>
      <c r="O17" s="11"/>
      <c r="P17" s="12"/>
      <c r="Q17" s="70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5"/>
    </row>
    <row r="18" spans="1:31" ht="22.5" customHeight="1">
      <c r="A18" s="68"/>
      <c r="B18" s="75" t="s">
        <v>12</v>
      </c>
      <c r="C18" s="13" t="s">
        <v>93</v>
      </c>
      <c r="D18" s="14"/>
      <c r="E18" s="15" t="s">
        <v>198</v>
      </c>
      <c r="F18" s="16"/>
      <c r="G18" s="15" t="s">
        <v>95</v>
      </c>
      <c r="H18" s="16"/>
      <c r="I18" s="15" t="s">
        <v>158</v>
      </c>
      <c r="J18" s="16"/>
      <c r="K18" s="15" t="s">
        <v>96</v>
      </c>
      <c r="L18" s="17"/>
      <c r="M18" s="15"/>
      <c r="N18" s="17"/>
      <c r="O18" s="15"/>
      <c r="P18" s="17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3"/>
      <c r="S18" s="63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3"/>
      <c r="U18" s="63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63"/>
      <c r="W18" s="63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3</v>
      </c>
      <c r="X18" s="63"/>
      <c r="Y18" s="63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6</v>
      </c>
      <c r="Z18" s="63"/>
      <c r="AA18" s="63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4</v>
      </c>
      <c r="AB18" s="63"/>
      <c r="AC18" s="63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5</v>
      </c>
      <c r="AD18" s="63"/>
      <c r="AE18" s="64">
        <f>IF(C19="",0,28-SUM(Q18:AC19))</f>
        <v>3</v>
      </c>
    </row>
    <row r="19" spans="1:31" ht="22.5" customHeight="1">
      <c r="A19" s="68"/>
      <c r="B19" s="75"/>
      <c r="C19" s="9">
        <v>14</v>
      </c>
      <c r="D19" s="10">
        <v>26.07</v>
      </c>
      <c r="E19" s="9">
        <v>17</v>
      </c>
      <c r="F19" s="10">
        <v>25.97</v>
      </c>
      <c r="G19" s="9">
        <v>12</v>
      </c>
      <c r="H19" s="10">
        <v>21.17</v>
      </c>
      <c r="I19" s="9">
        <v>13</v>
      </c>
      <c r="J19" s="10">
        <v>20.7</v>
      </c>
      <c r="K19" s="11">
        <v>16</v>
      </c>
      <c r="L19" s="12">
        <v>20.49</v>
      </c>
      <c r="M19" s="11"/>
      <c r="N19" s="12"/>
      <c r="O19" s="11"/>
      <c r="P19" s="12"/>
      <c r="Q19" s="70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5"/>
    </row>
    <row r="20" spans="1:31" ht="22.5" customHeight="1">
      <c r="A20" s="66"/>
      <c r="B20" s="68" t="s">
        <v>13</v>
      </c>
      <c r="C20" s="13" t="s">
        <v>97</v>
      </c>
      <c r="D20" s="28"/>
      <c r="E20" s="15" t="s">
        <v>99</v>
      </c>
      <c r="F20" s="29"/>
      <c r="G20" s="15" t="s">
        <v>98</v>
      </c>
      <c r="H20" s="29"/>
      <c r="I20" s="15" t="s">
        <v>78</v>
      </c>
      <c r="J20" s="29"/>
      <c r="K20" s="15" t="s">
        <v>199</v>
      </c>
      <c r="L20" s="30"/>
      <c r="M20" s="15"/>
      <c r="N20" s="30"/>
      <c r="O20" s="15"/>
      <c r="P20" s="30"/>
      <c r="Q20" s="70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3"/>
      <c r="S20" s="63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5</v>
      </c>
      <c r="T20" s="63"/>
      <c r="U20" s="63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63"/>
      <c r="W20" s="63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3</v>
      </c>
      <c r="X20" s="63"/>
      <c r="Y20" s="63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7</v>
      </c>
      <c r="Z20" s="63"/>
      <c r="AA20" s="63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4</v>
      </c>
      <c r="AB20" s="63"/>
      <c r="AC20" s="63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3"/>
      <c r="AE20" s="73">
        <f>IF(C21="",0,28-SUM(Q20:AC21))</f>
        <v>3</v>
      </c>
    </row>
    <row r="21" spans="1:31" ht="22.5" customHeight="1" thickBot="1">
      <c r="A21" s="67"/>
      <c r="B21" s="69"/>
      <c r="C21" s="22">
        <v>7</v>
      </c>
      <c r="D21" s="23">
        <v>30.08</v>
      </c>
      <c r="E21" s="24">
        <v>4</v>
      </c>
      <c r="F21" s="23">
        <v>24.44</v>
      </c>
      <c r="G21" s="24">
        <v>1</v>
      </c>
      <c r="H21" s="23">
        <v>24</v>
      </c>
      <c r="I21" s="24">
        <v>3</v>
      </c>
      <c r="J21" s="23">
        <v>19.16</v>
      </c>
      <c r="K21" s="25">
        <v>6</v>
      </c>
      <c r="L21" s="26">
        <v>15.76</v>
      </c>
      <c r="M21" s="25"/>
      <c r="N21" s="26"/>
      <c r="O21" s="25"/>
      <c r="P21" s="26"/>
      <c r="Q21" s="71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4"/>
    </row>
    <row r="22" spans="1:31" ht="22.5" customHeight="1" thickTop="1">
      <c r="A22" s="76" t="s">
        <v>41</v>
      </c>
      <c r="B22" s="76" t="s">
        <v>8</v>
      </c>
      <c r="C22" s="3" t="s">
        <v>80</v>
      </c>
      <c r="D22" s="4"/>
      <c r="E22" s="5" t="s">
        <v>92</v>
      </c>
      <c r="F22" s="35"/>
      <c r="G22" s="5" t="s">
        <v>81</v>
      </c>
      <c r="H22" s="35"/>
      <c r="I22" s="5" t="s">
        <v>184</v>
      </c>
      <c r="J22" s="35"/>
      <c r="K22" s="5" t="s">
        <v>209</v>
      </c>
      <c r="L22" s="36"/>
      <c r="M22" s="5"/>
      <c r="N22" s="36"/>
      <c r="O22" s="5"/>
      <c r="P22" s="36"/>
      <c r="Q22" s="78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79"/>
      <c r="S22" s="7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3</v>
      </c>
      <c r="T22" s="79"/>
      <c r="U22" s="7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5</v>
      </c>
      <c r="V22" s="79"/>
      <c r="W22" s="7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7</v>
      </c>
      <c r="X22" s="79"/>
      <c r="Y22" s="7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79"/>
      <c r="AA22" s="7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4</v>
      </c>
      <c r="AB22" s="79"/>
      <c r="AC22" s="7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6</v>
      </c>
      <c r="AD22" s="79"/>
      <c r="AE22" s="64">
        <f>IF(C23="",0,28-SUM(Q22:AC23))</f>
        <v>3</v>
      </c>
    </row>
    <row r="23" spans="1:31" ht="22.5" customHeight="1">
      <c r="A23" s="68"/>
      <c r="B23" s="77"/>
      <c r="C23" s="9" t="s">
        <v>15</v>
      </c>
      <c r="D23" s="31">
        <v>25.5</v>
      </c>
      <c r="E23" s="9" t="s">
        <v>18</v>
      </c>
      <c r="F23" s="31">
        <v>26</v>
      </c>
      <c r="G23" s="9" t="s">
        <v>14</v>
      </c>
      <c r="H23" s="31">
        <v>27.5</v>
      </c>
      <c r="I23" s="9" t="s">
        <v>17</v>
      </c>
      <c r="J23" s="31">
        <v>27.9</v>
      </c>
      <c r="K23" s="11" t="s">
        <v>9</v>
      </c>
      <c r="L23" s="32">
        <v>28</v>
      </c>
      <c r="M23" s="11"/>
      <c r="N23" s="32"/>
      <c r="O23" s="11"/>
      <c r="P23" s="32"/>
      <c r="Q23" s="70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5"/>
    </row>
    <row r="24" spans="1:31" ht="22.5" customHeight="1">
      <c r="A24" s="66"/>
      <c r="B24" s="75" t="s">
        <v>9</v>
      </c>
      <c r="C24" s="13" t="s">
        <v>210</v>
      </c>
      <c r="D24" s="28"/>
      <c r="E24" s="15" t="s">
        <v>83</v>
      </c>
      <c r="F24" s="29"/>
      <c r="G24" s="15" t="s">
        <v>82</v>
      </c>
      <c r="H24" s="29"/>
      <c r="I24" s="15" t="s">
        <v>71</v>
      </c>
      <c r="J24" s="29"/>
      <c r="K24" s="15"/>
      <c r="L24" s="30"/>
      <c r="M24" s="15"/>
      <c r="N24" s="30"/>
      <c r="O24" s="15"/>
      <c r="P24" s="30"/>
      <c r="Q24" s="7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3"/>
      <c r="S24" s="63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4</v>
      </c>
      <c r="T24" s="63"/>
      <c r="U24" s="63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5</v>
      </c>
      <c r="V24" s="63"/>
      <c r="W24" s="63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7</v>
      </c>
      <c r="X24" s="63"/>
      <c r="Y24" s="63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3"/>
      <c r="AA24" s="63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63"/>
      <c r="AC24" s="63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6</v>
      </c>
      <c r="AD24" s="63"/>
      <c r="AE24" s="73">
        <f>IF(C25="",0,28-SUM(Q24:AC25))</f>
        <v>6</v>
      </c>
    </row>
    <row r="25" spans="1:31" ht="22.5" customHeight="1">
      <c r="A25" s="66"/>
      <c r="B25" s="75"/>
      <c r="C25" s="18" t="s">
        <v>77</v>
      </c>
      <c r="D25" s="31">
        <v>26.5</v>
      </c>
      <c r="E25" s="19" t="s">
        <v>74</v>
      </c>
      <c r="F25" s="31">
        <v>26.7</v>
      </c>
      <c r="G25" s="19" t="s">
        <v>76</v>
      </c>
      <c r="H25" s="31">
        <v>28.5</v>
      </c>
      <c r="I25" s="19" t="s">
        <v>88</v>
      </c>
      <c r="J25" s="31">
        <v>30.5</v>
      </c>
      <c r="K25" s="20"/>
      <c r="L25" s="32"/>
      <c r="M25" s="20"/>
      <c r="N25" s="32"/>
      <c r="O25" s="20"/>
      <c r="P25" s="32"/>
      <c r="Q25" s="70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5"/>
    </row>
    <row r="26" spans="1:31" ht="22.5" customHeight="1">
      <c r="A26" s="68"/>
      <c r="B26" s="75" t="s">
        <v>12</v>
      </c>
      <c r="C26" s="33" t="s">
        <v>70</v>
      </c>
      <c r="D26" s="34"/>
      <c r="E26" s="5" t="s">
        <v>95</v>
      </c>
      <c r="F26" s="35"/>
      <c r="G26" s="5" t="s">
        <v>191</v>
      </c>
      <c r="H26" s="35"/>
      <c r="I26" s="5" t="s">
        <v>94</v>
      </c>
      <c r="J26" s="35"/>
      <c r="K26" s="5" t="s">
        <v>79</v>
      </c>
      <c r="L26" s="36"/>
      <c r="M26" s="5" t="s">
        <v>96</v>
      </c>
      <c r="N26" s="36"/>
      <c r="O26" s="5"/>
      <c r="P26" s="36"/>
      <c r="Q26" s="70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3</v>
      </c>
      <c r="R26" s="63"/>
      <c r="S26" s="63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4</v>
      </c>
      <c r="T26" s="63"/>
      <c r="U26" s="63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7</v>
      </c>
      <c r="V26" s="63"/>
      <c r="W26" s="63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2</v>
      </c>
      <c r="X26" s="63"/>
      <c r="Y26" s="63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5</v>
      </c>
      <c r="Z26" s="63"/>
      <c r="AA26" s="63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3"/>
      <c r="AC26" s="63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6</v>
      </c>
      <c r="AD26" s="63"/>
      <c r="AE26" s="64">
        <f>IF(C27="",0,28-SUM(Q26:AC27))</f>
        <v>1</v>
      </c>
    </row>
    <row r="27" spans="1:31" ht="22.5" customHeight="1">
      <c r="A27" s="68"/>
      <c r="B27" s="75"/>
      <c r="C27" s="9">
        <v>14</v>
      </c>
      <c r="D27" s="31">
        <v>26.5</v>
      </c>
      <c r="E27" s="9">
        <v>12</v>
      </c>
      <c r="F27" s="31">
        <v>27.8</v>
      </c>
      <c r="G27" s="9">
        <v>17</v>
      </c>
      <c r="H27" s="31">
        <v>28</v>
      </c>
      <c r="I27" s="9">
        <v>11</v>
      </c>
      <c r="J27" s="31">
        <v>28.9</v>
      </c>
      <c r="K27" s="11">
        <v>10</v>
      </c>
      <c r="L27" s="32">
        <v>29.1</v>
      </c>
      <c r="M27" s="11">
        <v>16</v>
      </c>
      <c r="N27" s="32">
        <v>30.5</v>
      </c>
      <c r="O27" s="11"/>
      <c r="P27" s="32"/>
      <c r="Q27" s="70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5"/>
    </row>
    <row r="28" spans="1:31" ht="22.5" customHeight="1">
      <c r="A28" s="66"/>
      <c r="B28" s="68" t="s">
        <v>13</v>
      </c>
      <c r="C28" s="13"/>
      <c r="D28" s="28"/>
      <c r="E28" s="15"/>
      <c r="F28" s="29"/>
      <c r="G28" s="15"/>
      <c r="H28" s="29"/>
      <c r="I28" s="15"/>
      <c r="J28" s="29"/>
      <c r="K28" s="15"/>
      <c r="L28" s="30"/>
      <c r="M28" s="15"/>
      <c r="N28" s="30"/>
      <c r="O28" s="15"/>
      <c r="P28" s="30"/>
      <c r="Q28" s="70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63"/>
      <c r="S28" s="63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0</v>
      </c>
      <c r="T28" s="63"/>
      <c r="U28" s="63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0</v>
      </c>
      <c r="V28" s="63"/>
      <c r="W28" s="63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0</v>
      </c>
      <c r="X28" s="63"/>
      <c r="Y28" s="63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63"/>
      <c r="AA28" s="63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0</v>
      </c>
      <c r="AB28" s="63"/>
      <c r="AC28" s="63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63"/>
      <c r="AE28" s="73">
        <f>IF(C29="",0,28-SUM(Q28:AC29))</f>
        <v>0</v>
      </c>
    </row>
    <row r="29" spans="1:31" ht="22.5" customHeight="1" thickBot="1">
      <c r="A29" s="67"/>
      <c r="B29" s="69"/>
      <c r="C29" s="22"/>
      <c r="D29" s="37"/>
      <c r="E29" s="24"/>
      <c r="F29" s="37"/>
      <c r="G29" s="24"/>
      <c r="H29" s="37"/>
      <c r="I29" s="24"/>
      <c r="J29" s="37"/>
      <c r="K29" s="25"/>
      <c r="L29" s="38"/>
      <c r="M29" s="25"/>
      <c r="N29" s="38"/>
      <c r="O29" s="25"/>
      <c r="P29" s="38"/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</row>
    <row r="30" spans="1:31" ht="22.5" customHeight="1" thickTop="1">
      <c r="A30" s="59" t="s">
        <v>42</v>
      </c>
      <c r="B30" s="76" t="s">
        <v>8</v>
      </c>
      <c r="C30" s="3" t="s">
        <v>68</v>
      </c>
      <c r="D30" s="4"/>
      <c r="E30" s="5" t="s">
        <v>69</v>
      </c>
      <c r="F30" s="6"/>
      <c r="G30" s="5" t="s">
        <v>70</v>
      </c>
      <c r="H30" s="6"/>
      <c r="I30" s="5"/>
      <c r="J30" s="6"/>
      <c r="K30" s="5"/>
      <c r="L30" s="7"/>
      <c r="M30" s="5"/>
      <c r="N30" s="7"/>
      <c r="O30" s="5"/>
      <c r="P30" s="8"/>
      <c r="Q30" s="60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87"/>
      <c r="S30" s="87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87"/>
      <c r="U30" s="87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5</v>
      </c>
      <c r="V30" s="87"/>
      <c r="W30" s="87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6</v>
      </c>
      <c r="X30" s="87"/>
      <c r="Y30" s="87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87"/>
      <c r="AA30" s="87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87"/>
      <c r="AC30" s="87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7</v>
      </c>
      <c r="AD30" s="87"/>
      <c r="AE30" s="58">
        <f>IF(C31="",0,28-SUM(Q30:AC31))</f>
        <v>10</v>
      </c>
    </row>
    <row r="31" spans="1:31" ht="22.5" customHeight="1">
      <c r="A31" s="68"/>
      <c r="B31" s="77"/>
      <c r="C31" s="9" t="s">
        <v>18</v>
      </c>
      <c r="D31" s="10">
        <v>3.2</v>
      </c>
      <c r="E31" s="9" t="s">
        <v>15</v>
      </c>
      <c r="F31" s="10">
        <v>3</v>
      </c>
      <c r="G31" s="9" t="s">
        <v>14</v>
      </c>
      <c r="H31" s="10">
        <v>1.9</v>
      </c>
      <c r="I31" s="9"/>
      <c r="J31" s="10"/>
      <c r="K31" s="11"/>
      <c r="L31" s="12"/>
      <c r="M31" s="11"/>
      <c r="N31" s="12"/>
      <c r="O31" s="11"/>
      <c r="P31" s="12"/>
      <c r="Q31" s="70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5"/>
    </row>
    <row r="32" spans="1:31" ht="22.5" customHeight="1">
      <c r="A32" s="66"/>
      <c r="B32" s="68" t="s">
        <v>12</v>
      </c>
      <c r="C32" s="13" t="s">
        <v>158</v>
      </c>
      <c r="D32" s="14"/>
      <c r="E32" s="15" t="s">
        <v>71</v>
      </c>
      <c r="F32" s="16"/>
      <c r="G32" s="15"/>
      <c r="H32" s="16"/>
      <c r="I32" s="15"/>
      <c r="J32" s="16"/>
      <c r="K32" s="15"/>
      <c r="L32" s="17"/>
      <c r="M32" s="15"/>
      <c r="N32" s="17"/>
      <c r="O32" s="15"/>
      <c r="P32" s="17"/>
      <c r="Q32" s="70">
        <f>IF(OR(($C33=Q$3),($C33=R$3),(LEFT($C33,1)=Q$2)),7,IF(OR(($E33=Q$3),($E33=R$3),(LEFT($E33,1)=Q$2)),6,IF(OR(($G33=Q$3),($G33=R$3),(LEFT($G33,1)=Q$2)),5,IF(OR(($I33=Q$3),($I33=R$3),(LEFT($I33,1)=Q$2)),4,IF(OR(($K33=Q$3),($K33=R$3),(LEFT($K33,1)=Q$2)),3,IF(OR(($M33=Q$3),($M33=R$3),(LEFT($M33,1)=Q$2)),2,IF(OR(($O33=Q$3),($O33=R$3),($O33=Q$2)),1,0)))))))</f>
        <v>0</v>
      </c>
      <c r="R32" s="63"/>
      <c r="S32" s="63">
        <f>IF(OR(($C33=S$3),($C33=T$3),(LEFT($C33,1)=S$2)),7,IF(OR(($E33=S$3),($E33=T$3),(LEFT($E33,1)=S$2)),6,IF(OR(($G33=S$3),($G33=T$3),(LEFT($G33,1)=S$2)),5,IF(OR(($I33=S$3),($I33=T$3),(LEFT($I33,1)=S$2)),4,IF(OR(($K33=S$3),($K33=T$3),(LEFT($K33,1)=S$2)),3,IF(OR(($M33=S$3),($M33=T$3),(LEFT($M33,1)=S$2)),2,IF(OR(($O33=S$3),($O33=T$3),($O33=S$2)),1,0)))))))</f>
        <v>6</v>
      </c>
      <c r="T32" s="63"/>
      <c r="U32" s="63">
        <f>IF(OR(($C33=U$3),($C33=V$3),(LEFT($C33,1)=U$2)),7,IF(OR(($E33=U$3),($E33=V$3),(LEFT($E33,1)=U$2)),6,IF(OR(($G33=U$3),($G33=V$3),(LEFT($G33,1)=U$2)),5,IF(OR(($I33=U$3),($I33=V$3),(LEFT($I33,1)=U$2)),4,IF(OR(($K33=U$3),($K33=V$3),(LEFT($K33,1)=U$2)),3,IF(OR(($M33=U$3),($M33=V$3),(LEFT($M33,1)=U$2)),2,IF(OR(($O33=U$3),($O33=V$3),($O33=U$2)),1,0)))))))</f>
        <v>0</v>
      </c>
      <c r="V32" s="63"/>
      <c r="W32" s="63">
        <f>IF(OR(($C33=W$3),($C33=X$3),(LEFT($C33,1)=W$2)),7,IF(OR(($E33=W$3),($E33=X$3),(LEFT($E33,1)=W$2)),6,IF(OR(($G33=W$3),($G33=X$3),(LEFT($G33,1)=W$2)),5,IF(OR(($I33=W$3),($I33=X$3),(LEFT($I33,1)=W$2)),4,IF(OR(($K33=W$3),($K33=X$3),(LEFT($K33,1)=W$2)),3,IF(OR(($M33=W$3),($M33=X$3),(LEFT($M33,1)=W$2)),2,IF(OR(($O33=W$3),($O33=X$3),($O33=W$2)),1,0)))))))</f>
        <v>0</v>
      </c>
      <c r="X32" s="63"/>
      <c r="Y32" s="63">
        <f>IF(OR(($C33=Y$3),($C33=Z$3),(LEFT($C33,1)=Y$2)),7,IF(OR(($E33=Y$3),($E33=Z$3),(LEFT($E33,1)=Y$2)),6,IF(OR(($G33=Y$3),($G33=Z$3),(LEFT($G33,1)=Y$2)),5,IF(OR(($I33=Y$3),($I33=Z$3),(LEFT($I33,1)=Y$2)),4,IF(OR(($K33=Y$3),($K33=Z$3),(LEFT($K33,1)=Y$2)),3,IF(OR(($M33=Y$3),($M33=Z$3),(LEFT($M33,1)=Y$2)),2,IF(OR(($O33=Y$3),($O33=Z$3),($O33=Y$2)),1,0)))))))</f>
        <v>0</v>
      </c>
      <c r="Z32" s="63"/>
      <c r="AA32" s="63">
        <f>IF(OR(($C33=AA$3),($C33=AB$3),(LEFT($C33,1)=AA$2)),7,IF(OR(($E33=AA$3),($E33=AB$3),(LEFT($E33,1)=AA$2)),6,IF(OR(($G33=AA$3),($G33=AB$3),(LEFT($G33,1)=AA$2)),5,IF(OR(($I33=AA$3),($I33=AB$3),(LEFT($I33,1)=AA$2)),4,IF(OR(($K33=AA$3),($K33=AB$3),(LEFT($K33,1)=AA$2)),3,IF(OR(($M33=AA$3),($M33=AB$3),(LEFT($M33,1)=AA$2)),2,IF(OR(($O33=AA$3),($O33=AB$3),($O33=AA$2)),1,0)))))))</f>
        <v>7</v>
      </c>
      <c r="AB32" s="63"/>
      <c r="AC32" s="63">
        <f>IF(OR(($C33=AC$3),($C33=AD$3),(LEFT($C33,1)=AC$2)),7,IF(OR(($E33=AC$3),($E33=AD$3),(LEFT($E33,1)=AC$2)),6,IF(OR(($G33=AC$3),($G33=AD$3),(LEFT($G33,1)=AC$2)),5,IF(OR(($I33=AC$3),($I33=AD$3),(LEFT($I33,1)=AC$2)),4,IF(OR(($K33=AC$3),($K33=AD$3),(LEFT($K33,1)=AC$2)),3,IF(OR(($M33=AC$3),($M33=AD$3),(LEFT($M33,1)=AC$2)),2,IF(OR(($O33=AC$3),($O33=AD$3),($O33=AC$2)),1,0)))))))</f>
        <v>0</v>
      </c>
      <c r="AD32" s="63"/>
      <c r="AE32" s="73">
        <f>IF(C33="",0,28-SUM(Q32:AC33))</f>
        <v>15</v>
      </c>
    </row>
    <row r="33" spans="1:31" ht="22.5" customHeight="1" thickBot="1">
      <c r="A33" s="67"/>
      <c r="B33" s="69"/>
      <c r="C33" s="22">
        <v>13</v>
      </c>
      <c r="D33" s="23">
        <v>2.55</v>
      </c>
      <c r="E33" s="24">
        <v>11</v>
      </c>
      <c r="F33" s="23">
        <v>2.2</v>
      </c>
      <c r="G33" s="24"/>
      <c r="H33" s="23"/>
      <c r="I33" s="24"/>
      <c r="J33" s="23"/>
      <c r="K33" s="25"/>
      <c r="L33" s="26"/>
      <c r="M33" s="25"/>
      <c r="N33" s="26"/>
      <c r="O33" s="25"/>
      <c r="P33" s="26"/>
      <c r="Q33" s="71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4"/>
    </row>
    <row r="34" spans="1:31" ht="22.5" customHeight="1" thickTop="1">
      <c r="A34" s="59" t="s">
        <v>37</v>
      </c>
      <c r="B34" s="76" t="s">
        <v>8</v>
      </c>
      <c r="C34" s="3" t="s">
        <v>92</v>
      </c>
      <c r="D34" s="27"/>
      <c r="E34" s="5" t="s">
        <v>174</v>
      </c>
      <c r="F34" s="6"/>
      <c r="G34" s="5" t="s">
        <v>80</v>
      </c>
      <c r="H34" s="6"/>
      <c r="I34" s="5" t="s">
        <v>70</v>
      </c>
      <c r="J34" s="6"/>
      <c r="K34" s="5"/>
      <c r="L34" s="7"/>
      <c r="M34" s="5"/>
      <c r="N34" s="7"/>
      <c r="O34" s="5"/>
      <c r="P34" s="7"/>
      <c r="Q34" s="78">
        <f>IF(OR(($C35=Q$3),($C35=R$3),(LEFT($C35,1)=Q$2)),7,IF(OR(($E35=Q$3),($E35=R$3),(LEFT($E35,1)=Q$2)),6,IF(OR(($G35=Q$3),($G35=R$3),(LEFT($G35,1)=Q$2)),5,IF(OR(($I35=Q$3),($I35=R$3),(LEFT($I35,1)=Q$2)),4,IF(OR(($K35=Q$3),($K35=R$3),(LEFT($K35,1)=Q$2)),3,IF(OR(($M35=Q$3),($M35=R$3),(LEFT($M35,1)=Q$2)),2,IF(OR(($O35=Q$3),($O35=R$3),($O35=Q$2)),1,0)))))))</f>
        <v>6</v>
      </c>
      <c r="R34" s="79"/>
      <c r="S34" s="79">
        <f>IF(OR(($C35=S$3),($C35=T$3),(LEFT($C35,1)=S$2)),7,IF(OR(($E35=S$3),($E35=T$3),(LEFT($E35,1)=S$2)),6,IF(OR(($G35=S$3),($G35=T$3),(LEFT($G35,1)=S$2)),5,IF(OR(($I35=S$3),($I35=T$3),(LEFT($I35,1)=S$2)),4,IF(OR(($K35=S$3),($K35=T$3),(LEFT($K35,1)=S$2)),3,IF(OR(($M35=S$3),($M35=T$3),(LEFT($M35,1)=S$2)),2,IF(OR(($O35=S$3),($O35=T$3),($O35=S$2)),1,0)))))))</f>
        <v>0</v>
      </c>
      <c r="T34" s="79"/>
      <c r="U34" s="79">
        <f>IF(OR(($C35=U$3),($C35=V$3),(LEFT($C35,1)=U$2)),7,IF(OR(($E35=U$3),($E35=V$3),(LEFT($E35,1)=U$2)),6,IF(OR(($G35=U$3),($G35=V$3),(LEFT($G35,1)=U$2)),5,IF(OR(($I35=U$3),($I35=V$3),(LEFT($I35,1)=U$2)),4,IF(OR(($K35=U$3),($K35=V$3),(LEFT($K35,1)=U$2)),3,IF(OR(($M35=U$3),($M35=V$3),(LEFT($M35,1)=U$2)),2,IF(OR(($O35=U$3),($O35=V$3),($O35=U$2)),1,0)))))))</f>
        <v>4</v>
      </c>
      <c r="V34" s="79"/>
      <c r="W34" s="79">
        <f>IF(OR(($C35=W$3),($C35=X$3),(LEFT($C35,1)=W$2)),7,IF(OR(($E35=W$3),($E35=X$3),(LEFT($E35,1)=W$2)),6,IF(OR(($G35=W$3),($G35=X$3),(LEFT($G35,1)=W$2)),5,IF(OR(($I35=W$3),($I35=X$3),(LEFT($I35,1)=W$2)),4,IF(OR(($K35=W$3),($K35=X$3),(LEFT($K35,1)=W$2)),3,IF(OR(($M35=W$3),($M35=X$3),(LEFT($M35,1)=W$2)),2,IF(OR(($O35=W$3),($O35=X$3),($O35=W$2)),1,0)))))))</f>
        <v>5</v>
      </c>
      <c r="X34" s="79"/>
      <c r="Y34" s="79">
        <f>IF(OR(($C35=Y$3),($C35=Z$3),(LEFT($C35,1)=Y$2)),7,IF(OR(($E35=Y$3),($E35=Z$3),(LEFT($E35,1)=Y$2)),6,IF(OR(($G35=Y$3),($G35=Z$3),(LEFT($G35,1)=Y$2)),5,IF(OR(($I35=Y$3),($I35=Z$3),(LEFT($I35,1)=Y$2)),4,IF(OR(($K35=Y$3),($K35=Z$3),(LEFT($K35,1)=Y$2)),3,IF(OR(($M35=Y$3),($M35=Z$3),(LEFT($M35,1)=Y$2)),2,IF(OR(($O35=Y$3),($O35=Z$3),($O35=Y$2)),1,0)))))))</f>
        <v>0</v>
      </c>
      <c r="Z34" s="79"/>
      <c r="AA34" s="79">
        <f>IF(OR(($C35=AA$3),($C35=AB$3),(LEFT($C35,1)=AA$2)),7,IF(OR(($E35=AA$3),($E35=AB$3),(LEFT($E35,1)=AA$2)),6,IF(OR(($G35=AA$3),($G35=AB$3),(LEFT($G35,1)=AA$2)),5,IF(OR(($I35=AA$3),($I35=AB$3),(LEFT($I35,1)=AA$2)),4,IF(OR(($K35=AA$3),($K35=AB$3),(LEFT($K35,1)=AA$2)),3,IF(OR(($M35=AA$3),($M35=AB$3),(LEFT($M35,1)=AA$2)),2,IF(OR(($O35=AA$3),($O35=AB$3),($O35=AA$2)),1,0)))))))</f>
        <v>0</v>
      </c>
      <c r="AB34" s="79"/>
      <c r="AC34" s="79">
        <f>IF(OR(($C35=AC$3),($C35=AD$3),(LEFT($C35,1)=AC$2)),7,IF(OR(($E35=AC$3),($E35=AD$3),(LEFT($E35,1)=AC$2)),6,IF(OR(($G35=AC$3),($G35=AD$3),(LEFT($G35,1)=AC$2)),5,IF(OR(($I35=AC$3),($I35=AD$3),(LEFT($I35,1)=AC$2)),4,IF(OR(($K35=AC$3),($K35=AD$3),(LEFT($K35,1)=AC$2)),3,IF(OR(($M35=AC$3),($M35=AD$3),(LEFT($M35,1)=AC$2)),2,IF(OR(($O35=AC$3),($O35=AD$3),($O35=AC$2)),1,0)))))))</f>
        <v>7</v>
      </c>
      <c r="AD34" s="79"/>
      <c r="AE34" s="64">
        <f>IF(C35="",0,28-SUM(Q34:AC35))</f>
        <v>6</v>
      </c>
    </row>
    <row r="35" spans="1:31" ht="22.5" customHeight="1">
      <c r="A35" s="68"/>
      <c r="B35" s="77"/>
      <c r="C35" s="9" t="s">
        <v>18</v>
      </c>
      <c r="D35" s="10">
        <v>11.41</v>
      </c>
      <c r="E35" s="9" t="s">
        <v>200</v>
      </c>
      <c r="F35" s="10">
        <v>10.5</v>
      </c>
      <c r="G35" s="9" t="s">
        <v>15</v>
      </c>
      <c r="H35" s="10">
        <v>10.07</v>
      </c>
      <c r="I35" s="9" t="s">
        <v>14</v>
      </c>
      <c r="J35" s="10">
        <v>9.97</v>
      </c>
      <c r="K35" s="11"/>
      <c r="L35" s="12"/>
      <c r="M35" s="11"/>
      <c r="N35" s="12"/>
      <c r="O35" s="11"/>
      <c r="P35" s="12"/>
      <c r="Q35" s="70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5"/>
    </row>
    <row r="36" spans="1:31" ht="22.5" customHeight="1">
      <c r="A36" s="66"/>
      <c r="B36" s="68" t="s">
        <v>12</v>
      </c>
      <c r="C36" s="13" t="s">
        <v>93</v>
      </c>
      <c r="D36" s="28"/>
      <c r="E36" s="15" t="s">
        <v>79</v>
      </c>
      <c r="F36" s="29"/>
      <c r="G36" s="15" t="s">
        <v>94</v>
      </c>
      <c r="H36" s="29"/>
      <c r="I36" s="15" t="s">
        <v>90</v>
      </c>
      <c r="J36" s="29"/>
      <c r="K36" s="15"/>
      <c r="L36" s="30"/>
      <c r="M36" s="15"/>
      <c r="N36" s="30"/>
      <c r="O36" s="15"/>
      <c r="P36" s="30"/>
      <c r="Q36" s="70">
        <f>IF(OR(($C37=Q$3),($C37=R$3),(LEFT($C37,1)=Q$2)),7,IF(OR(($E37=Q$3),($E37=R$3),(LEFT($E37,1)=Q$2)),6,IF(OR(($G37=Q$3),($G37=R$3),(LEFT($G37,1)=Q$2)),5,IF(OR(($I37=Q$3),($I37=R$3),(LEFT($I37,1)=Q$2)),4,IF(OR(($K37=Q$3),($K37=R$3),(LEFT($K37,1)=Q$2)),3,IF(OR(($M37=Q$3),($M37=R$3),(LEFT($M37,1)=Q$2)),2,IF(OR(($O37=Q$3),($O37=R$3),($O37=Q$2)),1,0)))))))</f>
        <v>6</v>
      </c>
      <c r="R36" s="63"/>
      <c r="S36" s="63">
        <f>IF(OR(($C37=S$3),($C37=T$3),(LEFT($C37,1)=S$2)),7,IF(OR(($E37=S$3),($E37=T$3),(LEFT($E37,1)=S$2)),6,IF(OR(($G37=S$3),($G37=T$3),(LEFT($G37,1)=S$2)),5,IF(OR(($I37=S$3),($I37=T$3),(LEFT($I37,1)=S$2)),4,IF(OR(($K37=S$3),($K37=T$3),(LEFT($K37,1)=S$2)),3,IF(OR(($M37=S$3),($M37=T$3),(LEFT($M37,1)=S$2)),2,IF(OR(($O37=S$3),($O37=T$3),($O37=S$2)),1,0)))))))</f>
        <v>5</v>
      </c>
      <c r="T36" s="63"/>
      <c r="U36" s="63">
        <f>IF(OR(($C37=U$3),($C37=V$3),(LEFT($C37,1)=U$2)),7,IF(OR(($E37=U$3),($E37=V$3),(LEFT($E37,1)=U$2)),6,IF(OR(($G37=U$3),($G37=V$3),(LEFT($G37,1)=U$2)),5,IF(OR(($I37=U$3),($I37=V$3),(LEFT($I37,1)=U$2)),4,IF(OR(($K37=U$3),($K37=V$3),(LEFT($K37,1)=U$2)),3,IF(OR(($M37=U$3),($M37=V$3),(LEFT($M37,1)=U$2)),2,IF(OR(($O37=U$3),($O37=V$3),($O37=U$2)),1,0)))))))</f>
        <v>7</v>
      </c>
      <c r="V36" s="63"/>
      <c r="W36" s="63">
        <f>IF(OR(($C37=W$3),($C37=X$3),(LEFT($C37,1)=W$2)),7,IF(OR(($E37=W$3),($E37=X$3),(LEFT($E37,1)=W$2)),6,IF(OR(($G37=W$3),($G37=X$3),(LEFT($G37,1)=W$2)),5,IF(OR(($I37=W$3),($I37=X$3),(LEFT($I37,1)=W$2)),4,IF(OR(($K37=W$3),($K37=X$3),(LEFT($K37,1)=W$2)),3,IF(OR(($M37=W$3),($M37=X$3),(LEFT($M37,1)=W$2)),2,IF(OR(($O37=W$3),($O37=X$3),($O37=W$2)),1,0)))))))</f>
        <v>4</v>
      </c>
      <c r="X36" s="63"/>
      <c r="Y36" s="63">
        <f>IF(OR(($C37=Y$3),($C37=Z$3),(LEFT($C37,1)=Y$2)),7,IF(OR(($E37=Y$3),($E37=Z$3),(LEFT($E37,1)=Y$2)),6,IF(OR(($G37=Y$3),($G37=Z$3),(LEFT($G37,1)=Y$2)),5,IF(OR(($I37=Y$3),($I37=Z$3),(LEFT($I37,1)=Y$2)),4,IF(OR(($K37=Y$3),($K37=Z$3),(LEFT($K37,1)=Y$2)),3,IF(OR(($M37=Y$3),($M37=Z$3),(LEFT($M37,1)=Y$2)),2,IF(OR(($O37=Y$3),($O37=Z$3),($O37=Y$2)),1,0)))))))</f>
        <v>0</v>
      </c>
      <c r="Z36" s="63"/>
      <c r="AA36" s="63">
        <f>IF(OR(($C37=AA$3),($C37=AB$3),(LEFT($C37,1)=AA$2)),7,IF(OR(($E37=AA$3),($E37=AB$3),(LEFT($E37,1)=AA$2)),6,IF(OR(($G37=AA$3),($G37=AB$3),(LEFT($G37,1)=AA$2)),5,IF(OR(($I37=AA$3),($I37=AB$3),(LEFT($I37,1)=AA$2)),4,IF(OR(($K37=AA$3),($K37=AB$3),(LEFT($K37,1)=AA$2)),3,IF(OR(($M37=AA$3),($M37=AB$3),(LEFT($M37,1)=AA$2)),2,IF(OR(($O37=AA$3),($O37=AB$3),($O37=AA$2)),1,0)))))))</f>
        <v>0</v>
      </c>
      <c r="AB36" s="63"/>
      <c r="AC36" s="63">
        <f>IF(OR(($C37=AC$3),($C37=AD$3),(LEFT($C37,1)=AC$2)),7,IF(OR(($E37=AC$3),($E37=AD$3),(LEFT($E37,1)=AC$2)),6,IF(OR(($G37=AC$3),($G37=AD$3),(LEFT($G37,1)=AC$2)),5,IF(OR(($I37=AC$3),($I37=AD$3),(LEFT($I37,1)=AC$2)),4,IF(OR(($K37=AC$3),($K37=AD$3),(LEFT($K37,1)=AC$2)),3,IF(OR(($M37=AC$3),($M37=AD$3),(LEFT($M37,1)=AC$2)),2,IF(OR(($O37=AC$3),($O37=AD$3),($O37=AC$2)),1,0)))))))</f>
        <v>0</v>
      </c>
      <c r="AD36" s="63"/>
      <c r="AE36" s="73">
        <f>IF(C37="",0,28-SUM(Q36:AC37))</f>
        <v>6</v>
      </c>
    </row>
    <row r="37" spans="1:31" ht="22.5" customHeight="1" thickBot="1">
      <c r="A37" s="67"/>
      <c r="B37" s="69"/>
      <c r="C37" s="22">
        <v>14</v>
      </c>
      <c r="D37" s="23">
        <v>9.25</v>
      </c>
      <c r="E37" s="24">
        <v>10</v>
      </c>
      <c r="F37" s="23">
        <v>8.98</v>
      </c>
      <c r="G37" s="24">
        <v>11</v>
      </c>
      <c r="H37" s="23">
        <v>8.52</v>
      </c>
      <c r="I37" s="24">
        <v>16</v>
      </c>
      <c r="J37" s="23">
        <v>5.71</v>
      </c>
      <c r="K37" s="25"/>
      <c r="L37" s="26"/>
      <c r="M37" s="25"/>
      <c r="N37" s="26"/>
      <c r="O37" s="25"/>
      <c r="P37" s="26"/>
      <c r="Q37" s="71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4"/>
    </row>
    <row r="38" spans="1:31" ht="22.5" customHeight="1" thickTop="1">
      <c r="A38" s="76" t="s">
        <v>43</v>
      </c>
      <c r="B38" s="76" t="s">
        <v>8</v>
      </c>
      <c r="C38" s="3" t="s">
        <v>87</v>
      </c>
      <c r="D38" s="4"/>
      <c r="E38" s="5" t="s">
        <v>104</v>
      </c>
      <c r="F38" s="35"/>
      <c r="G38" s="5" t="s">
        <v>213</v>
      </c>
      <c r="H38" s="35"/>
      <c r="I38" s="5" t="s">
        <v>215</v>
      </c>
      <c r="J38" s="35"/>
      <c r="K38" s="5" t="s">
        <v>217</v>
      </c>
      <c r="L38" s="36"/>
      <c r="M38" s="5" t="s">
        <v>86</v>
      </c>
      <c r="N38" s="36"/>
      <c r="O38" s="5" t="s">
        <v>220</v>
      </c>
      <c r="P38" s="36"/>
      <c r="Q38" s="70">
        <f>IF(OR(($C39=Q$3),($C39=R$3),(LEFT($C39,1)=Q$2)),7,IF(OR(($E39=Q$3),($E39=R$3),(LEFT($E39,1)=Q$2)),6,IF(OR(($G39=Q$3),($G39=R$3),(LEFT($G39,1)=Q$2)),5,IF(OR(($I39=Q$3),($I39=R$3),(LEFT($I39,1)=Q$2)),4,IF(OR(($K39=Q$3),($K39=R$3),(LEFT($K39,1)=Q$2)),3,IF(OR(($M39=Q$3),($M39=R$3),(LEFT($M39,1)=Q$2)),2,IF(OR(($O39=Q$3),($O39=R$3),($O39=Q$2)),1,0)))))))</f>
        <v>1</v>
      </c>
      <c r="R38" s="63"/>
      <c r="S38" s="63">
        <f>IF(OR(($C39=S$3),($C39=T$3),(LEFT($C39,1)=S$2)),7,IF(OR(($E39=S$3),($E39=T$3),(LEFT($E39,1)=S$2)),6,IF(OR(($G39=S$3),($G39=T$3),(LEFT($G39,1)=S$2)),5,IF(OR(($I39=S$3),($I39=T$3),(LEFT($I39,1)=S$2)),4,IF(OR(($K39=S$3),($K39=T$3),(LEFT($K39,1)=S$2)),3,IF(OR(($M39=S$3),($M39=T$3),(LEFT($M39,1)=S$2)),2,IF(OR(($O39=S$3),($O39=T$3),($O39=S$2)),1,0)))))))</f>
        <v>7</v>
      </c>
      <c r="T38" s="63"/>
      <c r="U38" s="63">
        <f>IF(OR(($C39=U$3),($C39=V$3),(LEFT($C39,1)=U$2)),7,IF(OR(($E39=U$3),($E39=V$3),(LEFT($E39,1)=U$2)),6,IF(OR(($G39=U$3),($G39=V$3),(LEFT($G39,1)=U$2)),5,IF(OR(($I39=U$3),($I39=V$3),(LEFT($I39,1)=U$2)),4,IF(OR(($K39=U$3),($K39=V$3),(LEFT($K39,1)=U$2)),3,IF(OR(($M39=U$3),($M39=V$3),(LEFT($M39,1)=U$2)),2,IF(OR(($O39=U$3),($O39=V$3),($O39=U$2)),1,0)))))))</f>
        <v>5</v>
      </c>
      <c r="V38" s="63"/>
      <c r="W38" s="63">
        <f>IF(OR(($C39=W$3),($C39=X$3),(LEFT($C39,1)=W$2)),7,IF(OR(($E39=W$3),($E39=X$3),(LEFT($E39,1)=W$2)),6,IF(OR(($G39=W$3),($G39=X$3),(LEFT($G39,1)=W$2)),5,IF(OR(($I39=W$3),($I39=X$3),(LEFT($I39,1)=W$2)),4,IF(OR(($K39=W$3),($K39=X$3),(LEFT($K39,1)=W$2)),3,IF(OR(($M39=W$3),($M39=X$3),(LEFT($M39,1)=W$2)),2,IF(OR(($O39=W$3),($O39=X$3),($O39=W$2)),1,0)))))))</f>
        <v>2</v>
      </c>
      <c r="X38" s="63"/>
      <c r="Y38" s="63">
        <f>IF(OR(($C39=Y$3),($C39=Z$3),(LEFT($C39,1)=Y$2)),7,IF(OR(($E39=Y$3),($E39=Z$3),(LEFT($E39,1)=Y$2)),6,IF(OR(($G39=Y$3),($G39=Z$3),(LEFT($G39,1)=Y$2)),5,IF(OR(($I39=Y$3),($I39=Z$3),(LEFT($I39,1)=Y$2)),4,IF(OR(($K39=Y$3),($K39=Z$3),(LEFT($K39,1)=Y$2)),3,IF(OR(($M39=Y$3),($M39=Z$3),(LEFT($M39,1)=Y$2)),2,IF(OR(($O39=Y$3),($O39=Z$3),($O39=Y$2)),1,0)))))))</f>
        <v>4</v>
      </c>
      <c r="Z38" s="63"/>
      <c r="AA38" s="63">
        <f>IF(OR(($C39=AA$3),($C39=AB$3),(LEFT($C39,1)=AA$2)),7,IF(OR(($E39=AA$3),($E39=AB$3),(LEFT($E39,1)=AA$2)),6,IF(OR(($G39=AA$3),($G39=AB$3),(LEFT($G39,1)=AA$2)),5,IF(OR(($I39=AA$3),($I39=AB$3),(LEFT($I39,1)=AA$2)),4,IF(OR(($K39=AA$3),($K39=AB$3),(LEFT($K39,1)=AA$2)),3,IF(OR(($M39=AA$3),($M39=AB$3),(LEFT($M39,1)=AA$2)),2,IF(OR(($O39=AA$3),($O39=AB$3),($O39=AA$2)),1,0)))))))</f>
        <v>6</v>
      </c>
      <c r="AB38" s="63"/>
      <c r="AC38" s="63">
        <f>IF(OR(($C39=AC$3),($C39=AD$3),(LEFT($C39,1)=AC$2)),7,IF(OR(($E39=AC$3),($E39=AD$3),(LEFT($E39,1)=AC$2)),6,IF(OR(($G39=AC$3),($G39=AD$3),(LEFT($G39,1)=AC$2)),5,IF(OR(($I39=AC$3),($I39=AD$3),(LEFT($I39,1)=AC$2)),4,IF(OR(($K39=AC$3),($K39=AD$3),(LEFT($K39,1)=AC$2)),3,IF(OR(($M39=AC$3),($M39=AD$3),(LEFT($M39,1)=AC$2)),2,IF(OR(($O39=AC$3),($O39=AD$3),($O39=AC$2)),1,0)))))))</f>
        <v>3</v>
      </c>
      <c r="AD38" s="63"/>
      <c r="AE38" s="64">
        <f>IF(C39="",0,28-SUM(Q38:AC39))</f>
        <v>0</v>
      </c>
    </row>
    <row r="39" spans="1:31" ht="22.5" customHeight="1">
      <c r="A39" s="68"/>
      <c r="B39" s="77"/>
      <c r="C39" s="9" t="s">
        <v>9</v>
      </c>
      <c r="D39" s="31" t="s">
        <v>211</v>
      </c>
      <c r="E39" s="9" t="s">
        <v>17</v>
      </c>
      <c r="F39" s="31" t="s">
        <v>212</v>
      </c>
      <c r="G39" s="9" t="s">
        <v>14</v>
      </c>
      <c r="H39" s="31" t="s">
        <v>214</v>
      </c>
      <c r="I39" s="9" t="s">
        <v>16</v>
      </c>
      <c r="J39" s="31" t="s">
        <v>216</v>
      </c>
      <c r="K39" s="11" t="s">
        <v>18</v>
      </c>
      <c r="L39" s="32" t="s">
        <v>218</v>
      </c>
      <c r="M39" s="11" t="s">
        <v>15</v>
      </c>
      <c r="N39" s="32" t="s">
        <v>219</v>
      </c>
      <c r="O39" s="11" t="s">
        <v>8</v>
      </c>
      <c r="P39" s="32" t="s">
        <v>221</v>
      </c>
      <c r="Q39" s="70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5"/>
    </row>
    <row r="40" spans="1:31" ht="22.5" customHeight="1">
      <c r="A40" s="66"/>
      <c r="B40" s="75" t="s">
        <v>9</v>
      </c>
      <c r="C40" s="13" t="s">
        <v>103</v>
      </c>
      <c r="D40" s="28"/>
      <c r="E40" s="15" t="s">
        <v>223</v>
      </c>
      <c r="F40" s="29"/>
      <c r="G40" s="15" t="s">
        <v>225</v>
      </c>
      <c r="H40" s="29"/>
      <c r="I40" s="15" t="s">
        <v>239</v>
      </c>
      <c r="J40" s="29"/>
      <c r="K40" s="15" t="s">
        <v>228</v>
      </c>
      <c r="L40" s="30"/>
      <c r="M40" s="15"/>
      <c r="N40" s="30"/>
      <c r="O40" s="15"/>
      <c r="P40" s="30"/>
      <c r="Q40" s="70">
        <f>IF(OR(($C41=Q$3),($C41=R$3),(LEFT($C41,1)=Q$2)),7,IF(OR(($E41=Q$3),($E41=R$3),(LEFT($E41,1)=Q$2)),6,IF(OR(($G41=Q$3),($G41=R$3),(LEFT($G41,1)=Q$2)),5,IF(OR(($I41=Q$3),($I41=R$3),(LEFT($I41,1)=Q$2)),4,IF(OR(($K41=Q$3),($K41=R$3),(LEFT($K41,1)=Q$2)),3,IF(OR(($M41=Q$3),($M41=R$3),(LEFT($M41,1)=Q$2)),2,IF(OR(($O41=Q$3),($O41=R$3),($O41=Q$2)),1,0)))))))</f>
        <v>0</v>
      </c>
      <c r="R40" s="63"/>
      <c r="S40" s="63">
        <f>IF(OR(($C41=S$3),($C41=T$3),(LEFT($C41,1)=S$2)),7,IF(OR(($E41=S$3),($E41=T$3),(LEFT($E41,1)=S$2)),6,IF(OR(($G41=S$3),($G41=T$3),(LEFT($G41,1)=S$2)),5,IF(OR(($I41=S$3),($I41=T$3),(LEFT($I41,1)=S$2)),4,IF(OR(($K41=S$3),($K41=T$3),(LEFT($K41,1)=S$2)),3,IF(OR(($M41=S$3),($M41=T$3),(LEFT($M41,1)=S$2)),2,IF(OR(($O41=S$3),($O41=T$3),($O41=S$2)),1,0)))))))</f>
        <v>6</v>
      </c>
      <c r="T40" s="63"/>
      <c r="U40" s="63">
        <f>IF(OR(($C41=U$3),($C41=V$3),(LEFT($C41,1)=U$2)),7,IF(OR(($E41=U$3),($E41=V$3),(LEFT($E41,1)=U$2)),6,IF(OR(($G41=U$3),($G41=V$3),(LEFT($G41,1)=U$2)),5,IF(OR(($I41=U$3),($I41=V$3),(LEFT($I41,1)=U$2)),4,IF(OR(($K41=U$3),($K41=V$3),(LEFT($K41,1)=U$2)),3,IF(OR(($M41=U$3),($M41=V$3),(LEFT($M41,1)=U$2)),2,IF(OR(($O41=U$3),($O41=V$3),($O41=U$2)),1,0)))))))</f>
        <v>7</v>
      </c>
      <c r="V40" s="63"/>
      <c r="W40" s="63">
        <f>IF(OR(($C41=W$3),($C41=X$3),(LEFT($C41,1)=W$2)),7,IF(OR(($E41=W$3),($E41=X$3),(LEFT($E41,1)=W$2)),6,IF(OR(($G41=W$3),($G41=X$3),(LEFT($G41,1)=W$2)),5,IF(OR(($I41=W$3),($I41=X$3),(LEFT($I41,1)=W$2)),4,IF(OR(($K41=W$3),($K41=X$3),(LEFT($K41,1)=W$2)),3,IF(OR(($M41=W$3),($M41=X$3),(LEFT($M41,1)=W$2)),2,IF(OR(($O41=W$3),($O41=X$3),($O41=W$2)),1,0)))))))</f>
        <v>5</v>
      </c>
      <c r="X40" s="63"/>
      <c r="Y40" s="63">
        <f>IF(OR(($C41=Y$3),($C41=Z$3),(LEFT($C41,1)=Y$2)),7,IF(OR(($E41=Y$3),($E41=Z$3),(LEFT($E41,1)=Y$2)),6,IF(OR(($G41=Y$3),($G41=Z$3),(LEFT($G41,1)=Y$2)),5,IF(OR(($I41=Y$3),($I41=Z$3),(LEFT($I41,1)=Y$2)),4,IF(OR(($K41=Y$3),($K41=Z$3),(LEFT($K41,1)=Y$2)),3,IF(OR(($M41=Y$3),($M41=Z$3),(LEFT($M41,1)=Y$2)),2,IF(OR(($O41=Y$3),($O41=Z$3),($O41=Y$2)),1,0)))))))</f>
        <v>3</v>
      </c>
      <c r="Z40" s="63"/>
      <c r="AA40" s="63">
        <f>IF(OR(($C41=AA$3),($C41=AB$3),(LEFT($C41,1)=AA$2)),7,IF(OR(($E41=AA$3),($E41=AB$3),(LEFT($E41,1)=AA$2)),6,IF(OR(($G41=AA$3),($G41=AB$3),(LEFT($G41,1)=AA$2)),5,IF(OR(($I41=AA$3),($I41=AB$3),(LEFT($I41,1)=AA$2)),4,IF(OR(($K41=AA$3),($K41=AB$3),(LEFT($K41,1)=AA$2)),3,IF(OR(($M41=AA$3),($M41=AB$3),(LEFT($M41,1)=AA$2)),2,IF(OR(($O41=AA$3),($O41=AB$3),($O41=AA$2)),1,0)))))))</f>
        <v>4</v>
      </c>
      <c r="AB40" s="63"/>
      <c r="AC40" s="63">
        <f>IF(OR(($C41=AC$3),($C41=AD$3),(LEFT($C41,1)=AC$2)),7,IF(OR(($E41=AC$3),($E41=AD$3),(LEFT($E41,1)=AC$2)),6,IF(OR(($G41=AC$3),($G41=AD$3),(LEFT($G41,1)=AC$2)),5,IF(OR(($I41=AC$3),($I41=AD$3),(LEFT($I41,1)=AC$2)),4,IF(OR(($K41=AC$3),($K41=AD$3),(LEFT($K41,1)=AC$2)),3,IF(OR(($M41=AC$3),($M41=AD$3),(LEFT($M41,1)=AC$2)),2,IF(OR(($O41=AC$3),($O41=AD$3),($O41=AC$2)),1,0)))))))</f>
        <v>0</v>
      </c>
      <c r="AD40" s="63"/>
      <c r="AE40" s="73">
        <f>IF(C41="",0,28-SUM(Q40:AC41))</f>
        <v>3</v>
      </c>
    </row>
    <row r="41" spans="1:31" ht="22.5" customHeight="1">
      <c r="A41" s="66"/>
      <c r="B41" s="75"/>
      <c r="C41" s="18" t="s">
        <v>76</v>
      </c>
      <c r="D41" s="31" t="s">
        <v>222</v>
      </c>
      <c r="E41" s="19" t="s">
        <v>88</v>
      </c>
      <c r="F41" s="31" t="s">
        <v>224</v>
      </c>
      <c r="G41" s="19" t="s">
        <v>77</v>
      </c>
      <c r="H41" s="31" t="s">
        <v>226</v>
      </c>
      <c r="I41" s="19" t="s">
        <v>105</v>
      </c>
      <c r="J41" s="31" t="s">
        <v>227</v>
      </c>
      <c r="K41" s="20" t="s">
        <v>85</v>
      </c>
      <c r="L41" s="32" t="s">
        <v>229</v>
      </c>
      <c r="M41" s="20"/>
      <c r="N41" s="32"/>
      <c r="O41" s="20"/>
      <c r="P41" s="32"/>
      <c r="Q41" s="70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5"/>
    </row>
    <row r="42" spans="1:31" ht="22.5" customHeight="1">
      <c r="A42" s="66"/>
      <c r="B42" s="68" t="s">
        <v>12</v>
      </c>
      <c r="C42" s="13" t="s">
        <v>230</v>
      </c>
      <c r="D42" s="28"/>
      <c r="E42" s="15" t="s">
        <v>106</v>
      </c>
      <c r="F42" s="29"/>
      <c r="G42" s="15" t="s">
        <v>233</v>
      </c>
      <c r="H42" s="29"/>
      <c r="I42" s="15" t="s">
        <v>235</v>
      </c>
      <c r="J42" s="29"/>
      <c r="K42" s="15"/>
      <c r="L42" s="30"/>
      <c r="M42" s="15"/>
      <c r="N42" s="30"/>
      <c r="O42" s="15"/>
      <c r="P42" s="30"/>
      <c r="Q42" s="70">
        <f>IF(OR(($C43=Q$3),($C43=R$3),(LEFT($C43,1)=Q$2)),7,IF(OR(($E43=Q$3),($E43=R$3),(LEFT($E43,1)=Q$2)),6,IF(OR(($G43=Q$3),($G43=R$3),(LEFT($G43,1)=Q$2)),5,IF(OR(($I43=Q$3),($I43=R$3),(LEFT($I43,1)=Q$2)),4,IF(OR(($K43=Q$3),($K43=R$3),(LEFT($K43,1)=Q$2)),3,IF(OR(($M43=Q$3),($M43=R$3),(LEFT($M43,1)=Q$2)),2,IF(OR(($O43=Q$3),($O43=R$3),($O43=Q$2)),1,0)))))))</f>
        <v>0</v>
      </c>
      <c r="R42" s="63"/>
      <c r="S42" s="63">
        <f>IF(OR(($C43=S$3),($C43=T$3),(LEFT($C43,1)=S$2)),7,IF(OR(($E43=S$3),($E43=T$3),(LEFT($E43,1)=S$2)),6,IF(OR(($G43=S$3),($G43=T$3),(LEFT($G43,1)=S$2)),5,IF(OR(($I43=S$3),($I43=T$3),(LEFT($I43,1)=S$2)),4,IF(OR(($K43=S$3),($K43=T$3),(LEFT($K43,1)=S$2)),3,IF(OR(($M43=S$3),($M43=T$3),(LEFT($M43,1)=S$2)),2,IF(OR(($O43=S$3),($O43=T$3),($O43=S$2)),1,0)))))))</f>
        <v>7</v>
      </c>
      <c r="T42" s="63"/>
      <c r="U42" s="63">
        <f>IF(OR(($C43=U$3),($C43=V$3),(LEFT($C43,1)=U$2)),7,IF(OR(($E43=U$3),($E43=V$3),(LEFT($E43,1)=U$2)),6,IF(OR(($G43=U$3),($G43=V$3),(LEFT($G43,1)=U$2)),5,IF(OR(($I43=U$3),($I43=V$3),(LEFT($I43,1)=U$2)),4,IF(OR(($K43=U$3),($K43=V$3),(LEFT($K43,1)=U$2)),3,IF(OR(($M43=U$3),($M43=V$3),(LEFT($M43,1)=U$2)),2,IF(OR(($O43=U$3),($O43=V$3),($O43=U$2)),1,0)))))))</f>
        <v>6</v>
      </c>
      <c r="V42" s="63"/>
      <c r="W42" s="63">
        <f>IF(OR(($C43=W$3),($C43=X$3),(LEFT($C43,1)=W$2)),7,IF(OR(($E43=W$3),($E43=X$3),(LEFT($E43,1)=W$2)),6,IF(OR(($G43=W$3),($G43=X$3),(LEFT($G43,1)=W$2)),5,IF(OR(($I43=W$3),($I43=X$3),(LEFT($I43,1)=W$2)),4,IF(OR(($K43=W$3),($K43=X$3),(LEFT($K43,1)=W$2)),3,IF(OR(($M43=W$3),($M43=X$3),(LEFT($M43,1)=W$2)),2,IF(OR(($O43=W$3),($O43=X$3),($O43=W$2)),1,0)))))))</f>
        <v>5</v>
      </c>
      <c r="X42" s="63"/>
      <c r="Y42" s="63">
        <f>IF(OR(($C43=Y$3),($C43=Z$3),(LEFT($C43,1)=Y$2)),7,IF(OR(($E43=Y$3),($E43=Z$3),(LEFT($E43,1)=Y$2)),6,IF(OR(($G43=Y$3),($G43=Z$3),(LEFT($G43,1)=Y$2)),5,IF(OR(($I43=Y$3),($I43=Z$3),(LEFT($I43,1)=Y$2)),4,IF(OR(($K43=Y$3),($K43=Z$3),(LEFT($K43,1)=Y$2)),3,IF(OR(($M43=Y$3),($M43=Z$3),(LEFT($M43,1)=Y$2)),2,IF(OR(($O43=Y$3),($O43=Z$3),($O43=Y$2)),1,0)))))))</f>
        <v>0</v>
      </c>
      <c r="Z42" s="63"/>
      <c r="AA42" s="63">
        <f>IF(OR(($C43=AA$3),($C43=AB$3),(LEFT($C43,1)=AA$2)),7,IF(OR(($E43=AA$3),($E43=AB$3),(LEFT($E43,1)=AA$2)),6,IF(OR(($G43=AA$3),($G43=AB$3),(LEFT($G43,1)=AA$2)),5,IF(OR(($I43=AA$3),($I43=AB$3),(LEFT($I43,1)=AA$2)),4,IF(OR(($K43=AA$3),($K43=AB$3),(LEFT($K43,1)=AA$2)),3,IF(OR(($M43=AA$3),($M43=AB$3),(LEFT($M43,1)=AA$2)),2,IF(OR(($O43=AA$3),($O43=AB$3),($O43=AA$2)),1,0)))))))</f>
        <v>4</v>
      </c>
      <c r="AB42" s="63"/>
      <c r="AC42" s="63">
        <f>IF(OR(($C43=AC$3),($C43=AD$3),(LEFT($C43,1)=AC$2)),7,IF(OR(($E43=AC$3),($E43=AD$3),(LEFT($E43,1)=AC$2)),6,IF(OR(($G43=AC$3),($G43=AD$3),(LEFT($G43,1)=AC$2)),5,IF(OR(($I43=AC$3),($I43=AD$3),(LEFT($I43,1)=AC$2)),4,IF(OR(($K43=AC$3),($K43=AD$3),(LEFT($K43,1)=AC$2)),3,IF(OR(($M43=AC$3),($M43=AD$3),(LEFT($M43,1)=AC$2)),2,IF(OR(($O43=AC$3),($O43=AD$3),($O43=AC$2)),1,0)))))))</f>
        <v>0</v>
      </c>
      <c r="AD42" s="63"/>
      <c r="AE42" s="73">
        <f>IF(C43="",0,28-SUM(Q42:AC43))</f>
        <v>6</v>
      </c>
    </row>
    <row r="43" spans="1:31" ht="22.5" customHeight="1" thickBot="1">
      <c r="A43" s="67"/>
      <c r="B43" s="69"/>
      <c r="C43" s="22">
        <v>11</v>
      </c>
      <c r="D43" s="37" t="s">
        <v>231</v>
      </c>
      <c r="E43" s="24">
        <v>14</v>
      </c>
      <c r="F43" s="37" t="s">
        <v>232</v>
      </c>
      <c r="G43" s="24">
        <v>16</v>
      </c>
      <c r="H43" s="37" t="s">
        <v>234</v>
      </c>
      <c r="I43" s="24">
        <v>13</v>
      </c>
      <c r="J43" s="37" t="s">
        <v>236</v>
      </c>
      <c r="K43" s="25"/>
      <c r="L43" s="38"/>
      <c r="M43" s="25"/>
      <c r="N43" s="38"/>
      <c r="O43" s="25"/>
      <c r="P43" s="38"/>
      <c r="Q43" s="71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</row>
    <row r="44" spans="1:31" ht="22.5" customHeight="1" thickTop="1">
      <c r="A44" s="59" t="s">
        <v>44</v>
      </c>
      <c r="B44" s="76" t="s">
        <v>8</v>
      </c>
      <c r="C44" s="3" t="s">
        <v>92</v>
      </c>
      <c r="D44" s="27"/>
      <c r="E44" s="5" t="s">
        <v>99</v>
      </c>
      <c r="F44" s="6"/>
      <c r="G44" s="5" t="s">
        <v>69</v>
      </c>
      <c r="H44" s="6"/>
      <c r="I44" s="5" t="s">
        <v>201</v>
      </c>
      <c r="J44" s="6"/>
      <c r="K44" s="5" t="s">
        <v>197</v>
      </c>
      <c r="L44" s="7"/>
      <c r="M44" s="5"/>
      <c r="N44" s="7"/>
      <c r="O44" s="5"/>
      <c r="P44" s="7"/>
      <c r="Q44" s="70">
        <f>IF(OR(($C45=Q$3),($C45=R$3),(LEFT($C45,1)=Q$2)),7,IF(OR(($E45=Q$3),($E45=R$3),(LEFT($E45,1)=Q$2)),6,IF(OR(($G45=Q$3),($G45=R$3),(LEFT($G45,1)=Q$2)),5,IF(OR(($I45=Q$3),($I45=R$3),(LEFT($I45,1)=Q$2)),4,IF(OR(($K45=Q$3),($K45=R$3),(LEFT($K45,1)=Q$2)),3,IF(OR(($M45=Q$3),($M45=R$3),(LEFT($M45,1)=Q$2)),2,IF(OR(($O45=Q$3),($O45=R$3),($O45=Q$2)),1,0)))))))</f>
        <v>4</v>
      </c>
      <c r="R44" s="63"/>
      <c r="S44" s="63">
        <f>IF(OR(($C45=S$3),($C45=T$3),(LEFT($C45,1)=S$2)),7,IF(OR(($E45=S$3),($E45=T$3),(LEFT($E45,1)=S$2)),6,IF(OR(($G45=S$3),($G45=T$3),(LEFT($G45,1)=S$2)),5,IF(OR(($I45=S$3),($I45=T$3),(LEFT($I45,1)=S$2)),4,IF(OR(($K45=S$3),($K45=T$3),(LEFT($K45,1)=S$2)),3,IF(OR(($M45=S$3),($M45=T$3),(LEFT($M45,1)=S$2)),2,IF(OR(($O45=S$3),($O45=T$3),($O45=S$2)),1,0)))))))</f>
        <v>3</v>
      </c>
      <c r="T44" s="63"/>
      <c r="U44" s="63">
        <f>IF(OR(($C45=U$3),($C45=V$3),(LEFT($C45,1)=U$2)),7,IF(OR(($E45=U$3),($E45=V$3),(LEFT($E45,1)=U$2)),6,IF(OR(($G45=U$3),($G45=V$3),(LEFT($G45,1)=U$2)),5,IF(OR(($I45=U$3),($I45=V$3),(LEFT($I45,1)=U$2)),4,IF(OR(($K45=U$3),($K45=V$3),(LEFT($K45,1)=U$2)),3,IF(OR(($M45=U$3),($M45=V$3),(LEFT($M45,1)=U$2)),2,IF(OR(($O45=U$3),($O45=V$3),($O45=U$2)),1,0)))))))</f>
        <v>6</v>
      </c>
      <c r="V44" s="63"/>
      <c r="W44" s="63">
        <f>IF(OR(($C45=W$3),($C45=X$3),(LEFT($C45,1)=W$2)),7,IF(OR(($E45=W$3),($E45=X$3),(LEFT($E45,1)=W$2)),6,IF(OR(($G45=W$3),($G45=X$3),(LEFT($G45,1)=W$2)),5,IF(OR(($I45=W$3),($I45=X$3),(LEFT($I45,1)=W$2)),4,IF(OR(($K45=W$3),($K45=X$3),(LEFT($K45,1)=W$2)),3,IF(OR(($M45=W$3),($M45=X$3),(LEFT($M45,1)=W$2)),2,IF(OR(($O45=W$3),($O45=X$3),($O45=W$2)),1,0)))))))</f>
        <v>5</v>
      </c>
      <c r="X44" s="63"/>
      <c r="Y44" s="63">
        <f>IF(OR(($C45=Y$3),($C45=Z$3),(LEFT($C45,1)=Y$2)),7,IF(OR(($E45=Y$3),($E45=Z$3),(LEFT($E45,1)=Y$2)),6,IF(OR(($G45=Y$3),($G45=Z$3),(LEFT($G45,1)=Y$2)),5,IF(OR(($I45=Y$3),($I45=Z$3),(LEFT($I45,1)=Y$2)),4,IF(OR(($K45=Y$3),($K45=Z$3),(LEFT($K45,1)=Y$2)),3,IF(OR(($M45=Y$3),($M45=Z$3),(LEFT($M45,1)=Y$2)),2,IF(OR(($O45=Y$3),($O45=Z$3),($O45=Y$2)),1,0)))))))</f>
        <v>0</v>
      </c>
      <c r="Z44" s="63"/>
      <c r="AA44" s="63">
        <f>IF(OR(($C45=AA$3),($C45=AB$3),(LEFT($C45,1)=AA$2)),7,IF(OR(($E45=AA$3),($E45=AB$3),(LEFT($E45,1)=AA$2)),6,IF(OR(($G45=AA$3),($G45=AB$3),(LEFT($G45,1)=AA$2)),5,IF(OR(($I45=AA$3),($I45=AB$3),(LEFT($I45,1)=AA$2)),4,IF(OR(($K45=AA$3),($K45=AB$3),(LEFT($K45,1)=AA$2)),3,IF(OR(($M45=AA$3),($M45=AB$3),(LEFT($M45,1)=AA$2)),2,IF(OR(($O45=AA$3),($O45=AB$3),($O45=AA$2)),1,0)))))))</f>
        <v>0</v>
      </c>
      <c r="AB44" s="63"/>
      <c r="AC44" s="63">
        <f>IF(OR(($C45=AC$3),($C45=AD$3),(LEFT($C45,1)=AC$2)),7,IF(OR(($E45=AC$3),($E45=AD$3),(LEFT($E45,1)=AC$2)),6,IF(OR(($G45=AC$3),($G45=AD$3),(LEFT($G45,1)=AC$2)),5,IF(OR(($I45=AC$3),($I45=AD$3),(LEFT($I45,1)=AC$2)),4,IF(OR(($K45=AC$3),($K45=AD$3),(LEFT($K45,1)=AC$2)),3,IF(OR(($M45=AC$3),($M45=AD$3),(LEFT($M45,1)=AC$2)),2,IF(OR(($O45=AC$3),($O45=AD$3),($O45=AC$2)),1,0)))))))</f>
        <v>7</v>
      </c>
      <c r="AD44" s="63"/>
      <c r="AE44" s="64">
        <f>IF(C45="",0,28-SUM(Q44:AC45))</f>
        <v>3</v>
      </c>
    </row>
    <row r="45" spans="1:31" ht="22.5" customHeight="1">
      <c r="A45" s="68"/>
      <c r="B45" s="77"/>
      <c r="C45" s="9" t="s">
        <v>18</v>
      </c>
      <c r="D45" s="10">
        <v>34.71</v>
      </c>
      <c r="E45" s="9" t="s">
        <v>14</v>
      </c>
      <c r="F45" s="10">
        <v>31.98</v>
      </c>
      <c r="G45" s="9" t="s">
        <v>15</v>
      </c>
      <c r="H45" s="10">
        <v>28.86</v>
      </c>
      <c r="I45" s="9" t="s">
        <v>8</v>
      </c>
      <c r="J45" s="10">
        <v>23.52</v>
      </c>
      <c r="K45" s="11" t="s">
        <v>9</v>
      </c>
      <c r="L45" s="12">
        <v>17.59</v>
      </c>
      <c r="M45" s="11"/>
      <c r="N45" s="12"/>
      <c r="O45" s="11"/>
      <c r="P45" s="12"/>
      <c r="Q45" s="70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5"/>
    </row>
    <row r="46" spans="1:31" ht="22.5" customHeight="1">
      <c r="A46" s="66"/>
      <c r="B46" s="68" t="s">
        <v>12</v>
      </c>
      <c r="C46" s="13" t="s">
        <v>202</v>
      </c>
      <c r="D46" s="14"/>
      <c r="E46" s="15" t="s">
        <v>94</v>
      </c>
      <c r="F46" s="16"/>
      <c r="G46" s="15" t="s">
        <v>95</v>
      </c>
      <c r="H46" s="16"/>
      <c r="I46" s="15" t="s">
        <v>198</v>
      </c>
      <c r="J46" s="16"/>
      <c r="K46" s="15" t="s">
        <v>96</v>
      </c>
      <c r="L46" s="17"/>
      <c r="M46" s="15" t="s">
        <v>78</v>
      </c>
      <c r="N46" s="17"/>
      <c r="O46" s="15" t="s">
        <v>91</v>
      </c>
      <c r="P46" s="17"/>
      <c r="Q46" s="70">
        <f>IF(OR(($C47=Q$3),($C47=R$3),(LEFT($C47,1)=Q$2)),7,IF(OR(($E47=Q$3),($E47=R$3),(LEFT($E47,1)=Q$2)),6,IF(OR(($G47=Q$3),($G47=R$3),(LEFT($G47,1)=Q$2)),5,IF(OR(($I47=Q$3),($I47=R$3),(LEFT($I47,1)=Q$2)),4,IF(OR(($K47=Q$3),($K47=R$3),(LEFT($K47,1)=Q$2)),3,IF(OR(($M47=Q$3),($M47=R$3),(LEFT($M47,1)=Q$2)),2,IF(OR(($O47=Q$3),($O47=R$3),($O47=Q$2)),1,0)))))))</f>
        <v>1</v>
      </c>
      <c r="R46" s="63"/>
      <c r="S46" s="63">
        <f>IF(OR(($C47=S$3),($C47=T$3),(LEFT($C47,1)=S$2)),7,IF(OR(($E47=S$3),($E47=T$3),(LEFT($E47,1)=S$2)),6,IF(OR(($G47=S$3),($G47=T$3),(LEFT($G47,1)=S$2)),5,IF(OR(($I47=S$3),($I47=T$3),(LEFT($I47,1)=S$2)),4,IF(OR(($K47=S$3),($K47=T$3),(LEFT($K47,1)=S$2)),3,IF(OR(($M47=S$3),($M47=T$3),(LEFT($M47,1)=S$2)),2,IF(OR(($O47=S$3),($O47=T$3),($O47=S$2)),1,0)))))))</f>
        <v>6</v>
      </c>
      <c r="T46" s="63"/>
      <c r="U46" s="63">
        <f>IF(OR(($C47=U$3),($C47=V$3),(LEFT($C47,1)=U$2)),7,IF(OR(($E47=U$3),($E47=V$3),(LEFT($E47,1)=U$2)),6,IF(OR(($G47=U$3),($G47=V$3),(LEFT($G47,1)=U$2)),5,IF(OR(($I47=U$3),($I47=V$3),(LEFT($I47,1)=U$2)),4,IF(OR(($K47=U$3),($K47=V$3),(LEFT($K47,1)=U$2)),3,IF(OR(($M47=U$3),($M47=V$3),(LEFT($M47,1)=U$2)),2,IF(OR(($O47=U$3),($O47=V$3),($O47=U$2)),1,0)))))))</f>
        <v>7</v>
      </c>
      <c r="V46" s="63"/>
      <c r="W46" s="63">
        <f>IF(OR(($C47=W$3),($C47=X$3),(LEFT($C47,1)=W$2)),7,IF(OR(($E47=W$3),($E47=X$3),(LEFT($E47,1)=W$2)),6,IF(OR(($G47=W$3),($G47=X$3),(LEFT($G47,1)=W$2)),5,IF(OR(($I47=W$3),($I47=X$3),(LEFT($I47,1)=W$2)),4,IF(OR(($K47=W$3),($K47=X$3),(LEFT($K47,1)=W$2)),3,IF(OR(($M47=W$3),($M47=X$3),(LEFT($M47,1)=W$2)),2,IF(OR(($O47=W$3),($O47=X$3),($O47=W$2)),1,0)))))))</f>
        <v>3</v>
      </c>
      <c r="X46" s="63"/>
      <c r="Y46" s="63">
        <f>IF(OR(($C47=Y$3),($C47=Z$3),(LEFT($C47,1)=Y$2)),7,IF(OR(($E47=Y$3),($E47=Z$3),(LEFT($E47,1)=Y$2)),6,IF(OR(($G47=Y$3),($G47=Z$3),(LEFT($G47,1)=Y$2)),5,IF(OR(($I47=Y$3),($I47=Z$3),(LEFT($I47,1)=Y$2)),4,IF(OR(($K47=Y$3),($K47=Z$3),(LEFT($K47,1)=Y$2)),3,IF(OR(($M47=Y$3),($M47=Z$3),(LEFT($M47,1)=Y$2)),2,IF(OR(($O47=Y$3),($O47=Z$3),($O47=Y$2)),1,0)))))))</f>
        <v>4</v>
      </c>
      <c r="Z46" s="63"/>
      <c r="AA46" s="63">
        <f>IF(OR(($C47=AA$3),($C47=AB$3),(LEFT($C47,1)=AA$2)),7,IF(OR(($E47=AA$3),($E47=AB$3),(LEFT($E47,1)=AA$2)),6,IF(OR(($G47=AA$3),($G47=AB$3),(LEFT($G47,1)=AA$2)),5,IF(OR(($I47=AA$3),($I47=AB$3),(LEFT($I47,1)=AA$2)),4,IF(OR(($K47=AA$3),($K47=AB$3),(LEFT($K47,1)=AA$2)),3,IF(OR(($M47=AA$3),($M47=AB$3),(LEFT($M47,1)=AA$2)),2,IF(OR(($O47=AA$3),($O47=AB$3),($O47=AA$2)),1,0)))))))</f>
        <v>2</v>
      </c>
      <c r="AB46" s="63"/>
      <c r="AC46" s="63">
        <f>IF(OR(($C47=AC$3),($C47=AD$3),(LEFT($C47,1)=AC$2)),7,IF(OR(($E47=AC$3),($E47=AD$3),(LEFT($E47,1)=AC$2)),6,IF(OR(($G47=AC$3),($G47=AD$3),(LEFT($G47,1)=AC$2)),5,IF(OR(($I47=AC$3),($I47=AD$3),(LEFT($I47,1)=AC$2)),4,IF(OR(($K47=AC$3),($K47=AD$3),(LEFT($K47,1)=AC$2)),3,IF(OR(($M47=AC$3),($M47=AD$3),(LEFT($M47,1)=AC$2)),2,IF(OR(($O47=AC$3),($O47=AD$3),($O47=AC$2)),1,0)))))))</f>
        <v>5</v>
      </c>
      <c r="AD46" s="63"/>
      <c r="AE46" s="73">
        <f>IF(C47="",0,28-SUM(Q46:AC47))</f>
        <v>0</v>
      </c>
    </row>
    <row r="47" spans="1:31" ht="22.5" customHeight="1" thickBot="1">
      <c r="A47" s="67"/>
      <c r="B47" s="69"/>
      <c r="C47" s="22">
        <v>14</v>
      </c>
      <c r="D47" s="23">
        <v>29.53</v>
      </c>
      <c r="E47" s="24">
        <v>11</v>
      </c>
      <c r="F47" s="23">
        <v>28.52</v>
      </c>
      <c r="G47" s="24">
        <v>12</v>
      </c>
      <c r="H47" s="23">
        <v>27.7</v>
      </c>
      <c r="I47" s="24">
        <v>17</v>
      </c>
      <c r="J47" s="23">
        <v>23.18</v>
      </c>
      <c r="K47" s="25">
        <v>16</v>
      </c>
      <c r="L47" s="26">
        <v>21.12</v>
      </c>
      <c r="M47" s="25">
        <v>13</v>
      </c>
      <c r="N47" s="26">
        <v>14.17</v>
      </c>
      <c r="O47" s="25">
        <v>10</v>
      </c>
      <c r="P47" s="26">
        <v>11.4</v>
      </c>
      <c r="Q47" s="71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4"/>
    </row>
    <row r="48" spans="1:31" ht="22.5" customHeight="1" thickTop="1">
      <c r="A48" s="106" t="s">
        <v>45</v>
      </c>
      <c r="B48" s="2"/>
      <c r="C48" s="3" t="s">
        <v>100</v>
      </c>
      <c r="D48" s="4"/>
      <c r="E48" s="5" t="s">
        <v>65</v>
      </c>
      <c r="F48" s="35"/>
      <c r="G48" s="5" t="s">
        <v>64</v>
      </c>
      <c r="H48" s="35"/>
      <c r="I48" s="5" t="s">
        <v>102</v>
      </c>
      <c r="J48" s="35"/>
      <c r="K48" s="15" t="s">
        <v>206</v>
      </c>
      <c r="L48" s="30"/>
      <c r="M48" s="15" t="s">
        <v>27</v>
      </c>
      <c r="N48" s="30"/>
      <c r="O48" s="15"/>
      <c r="P48" s="30"/>
      <c r="Q48" s="70">
        <f>IF(OR(($C49=Q$3),($C49=R$3),(LEFT($C49,1)=Q$2)),7,IF(OR(($E49=Q$3),($E49=R$3),(LEFT($E49,1)=Q$2)),6,IF(OR(($G49=Q$3),($G49=R$3),(LEFT($G49,1)=Q$2)),5,IF(OR(($I49=Q$3),($I49=R$3),(LEFT($I49,1)=Q$2)),4,IF(OR(($K49=Q$3),($K49=R$3),(LEFT($K49,1)=Q$2)),3,IF(OR(($M49=Q$3),($M49=R$3),(LEFT($M49,1)=Q$2)),2,IF(OR(($O49=Q$3),($O49=R$3),($O49=Q$2)),1,0)))))))</f>
        <v>0</v>
      </c>
      <c r="R48" s="63"/>
      <c r="S48" s="63">
        <f>IF(OR(($C49=S$3),($C49=T$3),(LEFT($C49,1)=S$2)),7,IF(OR(($E49=S$3),($E49=T$3),(LEFT($E49,1)=S$2)),6,IF(OR(($G49=S$3),($G49=T$3),(LEFT($G49,1)=S$2)),5,IF(OR(($I49=S$3),($I49=T$3),(LEFT($I49,1)=S$2)),4,IF(OR(($K49=S$3),($K49=T$3),(LEFT($K49,1)=S$2)),3,IF(OR(($M49=S$3),($M49=T$3),(LEFT($M49,1)=S$2)),2,IF(OR(($O49=S$3),($O49=T$3),($O49=S$2)),1,0)))))))</f>
        <v>4</v>
      </c>
      <c r="T48" s="63"/>
      <c r="U48" s="63">
        <f>IF(OR(($C49=U$3),($C49=V$3),(LEFT($C49,1)=U$2)),7,IF(OR(($E49=U$3),($E49=V$3),(LEFT($E49,1)=U$2)),6,IF(OR(($G49=U$3),($G49=V$3),(LEFT($G49,1)=U$2)),5,IF(OR(($I49=U$3),($I49=V$3),(LEFT($I49,1)=U$2)),4,IF(OR(($K49=U$3),($K49=V$3),(LEFT($K49,1)=U$2)),3,IF(OR(($M49=U$3),($M49=V$3),(LEFT($M49,1)=U$2)),2,IF(OR(($O49=U$3),($O49=V$3),($O49=U$2)),1,0)))))))</f>
        <v>5</v>
      </c>
      <c r="V48" s="63"/>
      <c r="W48" s="63">
        <f>IF(OR(($C49=W$3),($C49=X$3),(LEFT($C49,1)=W$2)),7,IF(OR(($E49=W$3),($E49=X$3),(LEFT($E49,1)=W$2)),6,IF(OR(($G49=W$3),($G49=X$3),(LEFT($G49,1)=W$2)),5,IF(OR(($I49=W$3),($I49=X$3),(LEFT($I49,1)=W$2)),4,IF(OR(($K49=W$3),($K49=X$3),(LEFT($K49,1)=W$2)),3,IF(OR(($M49=W$3),($M49=X$3),(LEFT($M49,1)=W$2)),2,IF(OR(($O49=W$3),($O49=X$3),($O49=W$2)),1,0)))))))</f>
        <v>6</v>
      </c>
      <c r="X48" s="63"/>
      <c r="Y48" s="63">
        <f>IF(OR(($C49=Y$3),($C49=Z$3),(LEFT($C49,1)=Y$2)),7,IF(OR(($E49=Y$3),($E49=Z$3),(LEFT($E49,1)=Y$2)),6,IF(OR(($G49=Y$3),($G49=Z$3),(LEFT($G49,1)=Y$2)),5,IF(OR(($I49=Y$3),($I49=Z$3),(LEFT($I49,1)=Y$2)),4,IF(OR(($K49=Y$3),($K49=Z$3),(LEFT($K49,1)=Y$2)),3,IF(OR(($M49=Y$3),($M49=Z$3),(LEFT($M49,1)=Y$2)),2,IF(OR(($O49=Y$3),($O49=Z$3),($O49=Y$2)),1,0)))))))</f>
        <v>3</v>
      </c>
      <c r="Z48" s="63"/>
      <c r="AA48" s="63">
        <f>IF(OR(($C49=AA$3),($C49=AB$3),(LEFT($C49,1)=AA$2)),7,IF(OR(($E49=AA$3),($E49=AB$3),(LEFT($E49,1)=AA$2)),6,IF(OR(($G49=AA$3),($G49=AB$3),(LEFT($G49,1)=AA$2)),5,IF(OR(($I49=AA$3),($I49=AB$3),(LEFT($I49,1)=AA$2)),4,IF(OR(($K49=AA$3),($K49=AB$3),(LEFT($K49,1)=AA$2)),3,IF(OR(($M49=AA$3),($M49=AB$3),(LEFT($M49,1)=AA$2)),2,IF(OR(($O49=AA$3),($O49=AB$3),($O49=AA$2)),1,0)))))))</f>
        <v>2</v>
      </c>
      <c r="AB48" s="63"/>
      <c r="AC48" s="63">
        <f>IF(OR(($C49=AC$3),($C49=AD$3),(LEFT($C49,1)=AC$2)),7,IF(OR(($E49=AC$3),($E49=AD$3),(LEFT($E49,1)=AC$2)),6,IF(OR(($G49=AC$3),($G49=AD$3),(LEFT($G49,1)=AC$2)),5,IF(OR(($I49=AC$3),($I49=AD$3),(LEFT($I49,1)=AC$2)),4,IF(OR(($K49=AC$3),($K49=AD$3),(LEFT($K49,1)=AC$2)),3,IF(OR(($M49=AC$3),($M49=AD$3),(LEFT($M49,1)=AC$2)),2,IF(OR(($O49=AC$3),($O49=AD$3),($O49=AC$2)),1,0)))))))</f>
        <v>7</v>
      </c>
      <c r="AD48" s="63"/>
      <c r="AE48" s="73">
        <f>IF(C49="",0,28-SUM(Q48:AC49))</f>
        <v>1</v>
      </c>
    </row>
    <row r="49" spans="1:31" ht="22.5" customHeight="1" thickBot="1">
      <c r="A49" s="107"/>
      <c r="B49" s="21"/>
      <c r="C49" s="24" t="s">
        <v>18</v>
      </c>
      <c r="D49" s="37" t="s">
        <v>101</v>
      </c>
      <c r="E49" s="24" t="s">
        <v>15</v>
      </c>
      <c r="F49" s="37" t="s">
        <v>203</v>
      </c>
      <c r="G49" s="24" t="s">
        <v>14</v>
      </c>
      <c r="H49" s="37" t="s">
        <v>204</v>
      </c>
      <c r="I49" s="24" t="s">
        <v>9</v>
      </c>
      <c r="J49" s="37" t="s">
        <v>205</v>
      </c>
      <c r="K49" s="25" t="s">
        <v>16</v>
      </c>
      <c r="L49" s="38" t="s">
        <v>207</v>
      </c>
      <c r="M49" s="25" t="s">
        <v>17</v>
      </c>
      <c r="N49" s="38" t="s">
        <v>208</v>
      </c>
      <c r="O49" s="25"/>
      <c r="P49" s="38"/>
      <c r="Q49" s="55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64"/>
    </row>
    <row r="50" spans="2:31" ht="30" customHeight="1" thickBot="1" thickTop="1">
      <c r="B50" s="39"/>
      <c r="L50" s="42"/>
      <c r="N50" s="42"/>
      <c r="P50" s="42" t="s">
        <v>33</v>
      </c>
      <c r="Q50" s="57">
        <f>SUM(Q4:Q49)</f>
        <v>31</v>
      </c>
      <c r="R50" s="84"/>
      <c r="S50" s="83">
        <f>SUM(S4:S49)</f>
        <v>73</v>
      </c>
      <c r="T50" s="84"/>
      <c r="U50" s="83">
        <f>SUM(U4:U49)</f>
        <v>120</v>
      </c>
      <c r="V50" s="84"/>
      <c r="W50" s="83">
        <f>SUM(W4:W49)</f>
        <v>99</v>
      </c>
      <c r="X50" s="84"/>
      <c r="Y50" s="83">
        <f>SUM(Y4:Y49)</f>
        <v>44</v>
      </c>
      <c r="Z50" s="84"/>
      <c r="AA50" s="83">
        <f>SUM(AA4:AA49)</f>
        <v>65</v>
      </c>
      <c r="AB50" s="84"/>
      <c r="AC50" s="83">
        <f>SUM(AC4:AC49)</f>
        <v>82</v>
      </c>
      <c r="AD50" s="84"/>
      <c r="AE50" s="47">
        <f>SUM(AE4:AE49)</f>
        <v>102</v>
      </c>
    </row>
    <row r="51" spans="16:30" ht="30" customHeight="1" thickBot="1">
      <c r="P51" s="42" t="s">
        <v>26</v>
      </c>
      <c r="Q51" s="80">
        <f>IF(Q50=0,0,RANK(Q50,$Q50:$AD50,0))</f>
        <v>7</v>
      </c>
      <c r="R51" s="81">
        <f>IF(R50=0,0,RANK(R50,$N50:$R50,0))</f>
        <v>0</v>
      </c>
      <c r="S51" s="81">
        <f>IF(S50=0,0,RANK(S50,$Q50:$AD50,0))</f>
        <v>4</v>
      </c>
      <c r="T51" s="81">
        <f>IF(T50=0,0,RANK(T50,$N50:$R50,0))</f>
        <v>0</v>
      </c>
      <c r="U51" s="81">
        <f>IF(U50=0,0,RANK(U50,$Q50:$AD50,0))</f>
        <v>1</v>
      </c>
      <c r="V51" s="81">
        <f>IF(V50=0,0,RANK(V50,$N50:$R50,0))</f>
        <v>0</v>
      </c>
      <c r="W51" s="81">
        <f>IF(W50=0,0,RANK(W50,$Q50:$AD50,0))</f>
        <v>2</v>
      </c>
      <c r="X51" s="81">
        <f>IF(X50=0,0,RANK(X50,$N50:$R50,0))</f>
        <v>0</v>
      </c>
      <c r="Y51" s="81">
        <f>IF(Y50=0,0,RANK(Y50,$Q50:$AD50,0))</f>
        <v>6</v>
      </c>
      <c r="Z51" s="81">
        <f>IF(Z50=0,0,RANK(Z50,$N50:$R50,0))</f>
        <v>0</v>
      </c>
      <c r="AA51" s="81">
        <f>IF(AA50=0,0,RANK(AA50,$Q50:$AD50,0))</f>
        <v>5</v>
      </c>
      <c r="AB51" s="81">
        <f>IF(AB50=0,0,RANK(AB50,$N50:$R50,0))</f>
        <v>0</v>
      </c>
      <c r="AC51" s="81">
        <f>IF(AC50=0,0,RANK(AC50,$Q50:$AD50,0))</f>
        <v>3</v>
      </c>
      <c r="AD51" s="82">
        <f>IF(AD50=0,0,RANK(AD50,$N50:$R50,0))</f>
        <v>0</v>
      </c>
    </row>
  </sheetData>
  <sheetProtection/>
  <mergeCells count="270">
    <mergeCell ref="AE46:AE47"/>
    <mergeCell ref="A48:A49"/>
    <mergeCell ref="AC44:AD45"/>
    <mergeCell ref="AE44:AE45"/>
    <mergeCell ref="A46:A47"/>
    <mergeCell ref="B46:B47"/>
    <mergeCell ref="Q46:R47"/>
    <mergeCell ref="S46:T47"/>
    <mergeCell ref="U46:V47"/>
    <mergeCell ref="AA46:AB47"/>
    <mergeCell ref="AA44:AB45"/>
    <mergeCell ref="AC46:AD47"/>
    <mergeCell ref="A44:A45"/>
    <mergeCell ref="B44:B45"/>
    <mergeCell ref="Q44:R45"/>
    <mergeCell ref="S44:T45"/>
    <mergeCell ref="AE40:AE41"/>
    <mergeCell ref="AC38:AD39"/>
    <mergeCell ref="AE42:AE43"/>
    <mergeCell ref="Q40:R41"/>
    <mergeCell ref="S40:T41"/>
    <mergeCell ref="U40:V41"/>
    <mergeCell ref="AE38:AE39"/>
    <mergeCell ref="Q38:R39"/>
    <mergeCell ref="AC42:AD43"/>
    <mergeCell ref="AE12:AE13"/>
    <mergeCell ref="AE14:AE15"/>
    <mergeCell ref="AC14:AD15"/>
    <mergeCell ref="Y40:Z41"/>
    <mergeCell ref="AA40:AB41"/>
    <mergeCell ref="AC40:AD41"/>
    <mergeCell ref="Y30:Z31"/>
    <mergeCell ref="AA30:AB31"/>
    <mergeCell ref="Y32:Z33"/>
    <mergeCell ref="AA38:AB39"/>
    <mergeCell ref="A34:A35"/>
    <mergeCell ref="AE4:AE5"/>
    <mergeCell ref="AE6:AE7"/>
    <mergeCell ref="AE8:AE9"/>
    <mergeCell ref="AE10:AE11"/>
    <mergeCell ref="Q12:R13"/>
    <mergeCell ref="S12:T13"/>
    <mergeCell ref="U12:V13"/>
    <mergeCell ref="W12:X13"/>
    <mergeCell ref="Q10:R11"/>
    <mergeCell ref="A14:A15"/>
    <mergeCell ref="B14:B15"/>
    <mergeCell ref="A16:A17"/>
    <mergeCell ref="B16:B17"/>
    <mergeCell ref="A40:A41"/>
    <mergeCell ref="B40:B41"/>
    <mergeCell ref="A42:A43"/>
    <mergeCell ref="B42:B43"/>
    <mergeCell ref="A4:A5"/>
    <mergeCell ref="B4:B5"/>
    <mergeCell ref="A6:A7"/>
    <mergeCell ref="U10:V11"/>
    <mergeCell ref="A8:A9"/>
    <mergeCell ref="Q8:R9"/>
    <mergeCell ref="S10:T11"/>
    <mergeCell ref="A38:A39"/>
    <mergeCell ref="B38:B39"/>
    <mergeCell ref="Y4:Z5"/>
    <mergeCell ref="Y6:Z7"/>
    <mergeCell ref="Y8:Z9"/>
    <mergeCell ref="A10:A11"/>
    <mergeCell ref="B10:B11"/>
    <mergeCell ref="A12:A13"/>
    <mergeCell ref="B12:B13"/>
    <mergeCell ref="B8:B9"/>
    <mergeCell ref="S6:T7"/>
    <mergeCell ref="AE48:AE49"/>
    <mergeCell ref="Y48:Z49"/>
    <mergeCell ref="AA48:AB49"/>
    <mergeCell ref="AC48:AD49"/>
    <mergeCell ref="AA10:AB11"/>
    <mergeCell ref="U6:V7"/>
    <mergeCell ref="Y12:Z13"/>
    <mergeCell ref="AA12:AB13"/>
    <mergeCell ref="AA6:AB7"/>
    <mergeCell ref="B6:B7"/>
    <mergeCell ref="Q4:R5"/>
    <mergeCell ref="Q6:R7"/>
    <mergeCell ref="A2:A3"/>
    <mergeCell ref="Q2:R2"/>
    <mergeCell ref="B2:B3"/>
    <mergeCell ref="C2:D3"/>
    <mergeCell ref="E2:F3"/>
    <mergeCell ref="M2:N3"/>
    <mergeCell ref="O2:P3"/>
    <mergeCell ref="G2:H3"/>
    <mergeCell ref="I2:J3"/>
    <mergeCell ref="K2:L3"/>
    <mergeCell ref="Y2:Z2"/>
    <mergeCell ref="W2:X2"/>
    <mergeCell ref="S2:T2"/>
    <mergeCell ref="U2:V2"/>
    <mergeCell ref="AC12:AD13"/>
    <mergeCell ref="W6:X7"/>
    <mergeCell ref="AC8:AD9"/>
    <mergeCell ref="AC10:AD11"/>
    <mergeCell ref="W8:X9"/>
    <mergeCell ref="AC6:AD7"/>
    <mergeCell ref="AA2:AB2"/>
    <mergeCell ref="AC2:AD2"/>
    <mergeCell ref="AE2:AE3"/>
    <mergeCell ref="S4:T5"/>
    <mergeCell ref="U4:V5"/>
    <mergeCell ref="AA4:AB5"/>
    <mergeCell ref="AC4:AD5"/>
    <mergeCell ref="U8:V9"/>
    <mergeCell ref="AA8:AB9"/>
    <mergeCell ref="W10:X11"/>
    <mergeCell ref="Q14:R15"/>
    <mergeCell ref="S14:T15"/>
    <mergeCell ref="U14:V15"/>
    <mergeCell ref="W14:X15"/>
    <mergeCell ref="Y14:Z15"/>
    <mergeCell ref="AA14:AB15"/>
    <mergeCell ref="S8:T9"/>
    <mergeCell ref="AC50:AD50"/>
    <mergeCell ref="Q50:R50"/>
    <mergeCell ref="S50:T50"/>
    <mergeCell ref="Q42:R43"/>
    <mergeCell ref="S42:T43"/>
    <mergeCell ref="U42:V43"/>
    <mergeCell ref="W42:X43"/>
    <mergeCell ref="Y42:Z43"/>
    <mergeCell ref="AA42:AB43"/>
    <mergeCell ref="W46:X47"/>
    <mergeCell ref="S38:T39"/>
    <mergeCell ref="Y38:Z39"/>
    <mergeCell ref="W40:X41"/>
    <mergeCell ref="U38:V39"/>
    <mergeCell ref="Y50:Z50"/>
    <mergeCell ref="AA1:AB1"/>
    <mergeCell ref="AC1:AD1"/>
    <mergeCell ref="Q1:R1"/>
    <mergeCell ref="S1:T1"/>
    <mergeCell ref="U1:V1"/>
    <mergeCell ref="W1:X1"/>
    <mergeCell ref="Q48:R49"/>
    <mergeCell ref="S48:T49"/>
    <mergeCell ref="U48:V49"/>
    <mergeCell ref="Y1:Z1"/>
    <mergeCell ref="Y10:Z11"/>
    <mergeCell ref="W4:X5"/>
    <mergeCell ref="Y46:Z47"/>
    <mergeCell ref="W44:X45"/>
    <mergeCell ref="Y44:Z45"/>
    <mergeCell ref="W50:X50"/>
    <mergeCell ref="W38:X39"/>
    <mergeCell ref="U32:V33"/>
    <mergeCell ref="W32:X33"/>
    <mergeCell ref="W48:X49"/>
    <mergeCell ref="U44:V45"/>
    <mergeCell ref="A30:A31"/>
    <mergeCell ref="Q30:R31"/>
    <mergeCell ref="S30:T31"/>
    <mergeCell ref="U30:V31"/>
    <mergeCell ref="B30:B31"/>
    <mergeCell ref="A32:A33"/>
    <mergeCell ref="B32:B33"/>
    <mergeCell ref="Q32:R33"/>
    <mergeCell ref="S32:T33"/>
    <mergeCell ref="AE32:AE33"/>
    <mergeCell ref="AC30:AD31"/>
    <mergeCell ref="AE30:AE31"/>
    <mergeCell ref="AC34:AD35"/>
    <mergeCell ref="AE34:AE35"/>
    <mergeCell ref="B34:B35"/>
    <mergeCell ref="Q34:R35"/>
    <mergeCell ref="S34:T35"/>
    <mergeCell ref="AC32:AD33"/>
    <mergeCell ref="AA32:AB33"/>
    <mergeCell ref="A36:A37"/>
    <mergeCell ref="B36:B37"/>
    <mergeCell ref="Q36:R37"/>
    <mergeCell ref="S36:T37"/>
    <mergeCell ref="U28:V29"/>
    <mergeCell ref="AA34:AB35"/>
    <mergeCell ref="U36:V37"/>
    <mergeCell ref="W36:X37"/>
    <mergeCell ref="Y36:Z37"/>
    <mergeCell ref="AA36:AB37"/>
    <mergeCell ref="U34:V35"/>
    <mergeCell ref="W34:X35"/>
    <mergeCell ref="Y34:Z35"/>
    <mergeCell ref="W30:X31"/>
    <mergeCell ref="M1:P1"/>
    <mergeCell ref="AC36:AD37"/>
    <mergeCell ref="Q16:R17"/>
    <mergeCell ref="S16:T17"/>
    <mergeCell ref="U16:V17"/>
    <mergeCell ref="W16:X17"/>
    <mergeCell ref="Y16:Z17"/>
    <mergeCell ref="AA16:AB17"/>
    <mergeCell ref="AA18:AB19"/>
    <mergeCell ref="AC16:AD17"/>
    <mergeCell ref="AE36:AE37"/>
    <mergeCell ref="Q51:R51"/>
    <mergeCell ref="S51:T51"/>
    <mergeCell ref="U51:V51"/>
    <mergeCell ref="W51:X51"/>
    <mergeCell ref="Y51:Z51"/>
    <mergeCell ref="AA51:AB51"/>
    <mergeCell ref="AC51:AD51"/>
    <mergeCell ref="AA50:AB50"/>
    <mergeCell ref="U50:V50"/>
    <mergeCell ref="AE16:AE17"/>
    <mergeCell ref="A18:A19"/>
    <mergeCell ref="B18:B19"/>
    <mergeCell ref="Q18:R19"/>
    <mergeCell ref="S18:T19"/>
    <mergeCell ref="U18:V19"/>
    <mergeCell ref="W18:X19"/>
    <mergeCell ref="Y18:Z19"/>
    <mergeCell ref="AC18:AD19"/>
    <mergeCell ref="AE18:AE19"/>
    <mergeCell ref="A20:A21"/>
    <mergeCell ref="B20:B21"/>
    <mergeCell ref="Q20:R21"/>
    <mergeCell ref="S20:T21"/>
    <mergeCell ref="U20:V21"/>
    <mergeCell ref="W20:X21"/>
    <mergeCell ref="Y20:Z21"/>
    <mergeCell ref="AC20:AD21"/>
    <mergeCell ref="AA20:AB21"/>
    <mergeCell ref="AE20:AE21"/>
    <mergeCell ref="A22:A23"/>
    <mergeCell ref="B22:B23"/>
    <mergeCell ref="Q22:R23"/>
    <mergeCell ref="S22:T23"/>
    <mergeCell ref="U22:V23"/>
    <mergeCell ref="W22:X23"/>
    <mergeCell ref="Y22:Z23"/>
    <mergeCell ref="AA22:AB23"/>
    <mergeCell ref="AC22:AD23"/>
    <mergeCell ref="W24:X25"/>
    <mergeCell ref="Y24:Z25"/>
    <mergeCell ref="AA24:AB25"/>
    <mergeCell ref="AC24:AD25"/>
    <mergeCell ref="A24:A25"/>
    <mergeCell ref="B24:B25"/>
    <mergeCell ref="Q24:R25"/>
    <mergeCell ref="S24:T25"/>
    <mergeCell ref="A26:A27"/>
    <mergeCell ref="B26:B27"/>
    <mergeCell ref="Q26:R27"/>
    <mergeCell ref="S26:T27"/>
    <mergeCell ref="AC28:AD29"/>
    <mergeCell ref="AE28:AE29"/>
    <mergeCell ref="I1:L1"/>
    <mergeCell ref="AE24:AE25"/>
    <mergeCell ref="U26:V27"/>
    <mergeCell ref="W26:X27"/>
    <mergeCell ref="Y26:Z27"/>
    <mergeCell ref="AA26:AB27"/>
    <mergeCell ref="AE22:AE23"/>
    <mergeCell ref="U24:V25"/>
    <mergeCell ref="A1:H1"/>
    <mergeCell ref="AC26:AD27"/>
    <mergeCell ref="AE26:AE27"/>
    <mergeCell ref="A28:A29"/>
    <mergeCell ref="B28:B29"/>
    <mergeCell ref="Q28:R29"/>
    <mergeCell ref="S28:T29"/>
    <mergeCell ref="W28:X29"/>
    <mergeCell ref="Y28:Z29"/>
    <mergeCell ref="AA28:AB29"/>
  </mergeCells>
  <printOptions horizontalCentered="1"/>
  <pageMargins left="0.4724409448818898" right="0.2755905511811024" top="0.1968503937007874" bottom="0.2362204724409449" header="0.15748031496062992" footer="0.11811023622047245"/>
  <pageSetup blackAndWhite="1" fitToHeight="1" fitToWidth="1" horizontalDpi="300" verticalDpi="300" orientation="portrait" paperSize="9" scale="63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showZeros="0" zoomScalePageLayoutView="0" workbookViewId="0" topLeftCell="A1">
      <selection activeCell="E8" sqref="E8"/>
    </sheetView>
  </sheetViews>
  <sheetFormatPr defaultColWidth="9.140625" defaultRowHeight="18" customHeight="1"/>
  <cols>
    <col min="1" max="1" width="9.00390625" style="39" bestFit="1" customWidth="1"/>
    <col min="2" max="2" width="5.8515625" style="1" bestFit="1" customWidth="1"/>
    <col min="3" max="3" width="7.140625" style="40" customWidth="1"/>
    <col min="4" max="4" width="7.140625" style="41" customWidth="1"/>
    <col min="5" max="16" width="7.14062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108" t="str">
        <f>Mens!A1</f>
        <v>Vets League -  Lewes</v>
      </c>
      <c r="B1" s="108"/>
      <c r="C1" s="108"/>
      <c r="D1" s="108"/>
      <c r="E1" s="108"/>
      <c r="F1" s="108"/>
      <c r="G1" s="108"/>
      <c r="H1" s="108"/>
      <c r="I1" s="62" t="s">
        <v>46</v>
      </c>
      <c r="J1" s="62"/>
      <c r="K1" s="62"/>
      <c r="L1" s="62"/>
      <c r="M1" s="109">
        <v>39624</v>
      </c>
      <c r="N1" s="109"/>
      <c r="O1" s="109"/>
      <c r="P1" s="110"/>
      <c r="Q1" s="111" t="str">
        <f>Mens!Q1:R1</f>
        <v>Arena 80 </v>
      </c>
      <c r="R1" s="112"/>
      <c r="S1" s="111" t="str">
        <f>Mens!S1:T1</f>
        <v>Brighton 
&amp; Hove</v>
      </c>
      <c r="T1" s="112"/>
      <c r="U1" s="111" t="str">
        <f>Mens!U1:V1</f>
        <v>Eastbourne / Hailsham</v>
      </c>
      <c r="V1" s="112"/>
      <c r="W1" s="111" t="str">
        <f>Mens!W1:X1</f>
        <v>Hastings 
AC</v>
      </c>
      <c r="X1" s="112"/>
      <c r="Y1" s="111" t="str">
        <f>Mens!Y1:Z1</f>
        <v>HHH / 
Lewes</v>
      </c>
      <c r="Z1" s="112"/>
      <c r="AA1" s="111" t="str">
        <f>Mens!AA1:AB1</f>
        <v>Steyning</v>
      </c>
      <c r="AB1" s="112"/>
      <c r="AC1" s="111" t="str">
        <f>Mens!AC1:AD1</f>
        <v>Worthing 
&amp; DH</v>
      </c>
      <c r="AD1" s="112"/>
    </row>
    <row r="2" spans="1:31" ht="24" customHeight="1">
      <c r="A2" s="98" t="s">
        <v>0</v>
      </c>
      <c r="B2" s="98" t="s">
        <v>1</v>
      </c>
      <c r="C2" s="102" t="s">
        <v>2</v>
      </c>
      <c r="D2" s="92"/>
      <c r="E2" s="92" t="s">
        <v>3</v>
      </c>
      <c r="F2" s="92"/>
      <c r="G2" s="92" t="s">
        <v>4</v>
      </c>
      <c r="H2" s="92"/>
      <c r="I2" s="92" t="s">
        <v>5</v>
      </c>
      <c r="J2" s="92"/>
      <c r="K2" s="92" t="s">
        <v>6</v>
      </c>
      <c r="L2" s="92"/>
      <c r="M2" s="92" t="s">
        <v>10</v>
      </c>
      <c r="N2" s="92"/>
      <c r="O2" s="92" t="s">
        <v>11</v>
      </c>
      <c r="P2" s="104"/>
      <c r="Q2" s="100" t="s">
        <v>19</v>
      </c>
      <c r="R2" s="101"/>
      <c r="S2" s="88" t="s">
        <v>20</v>
      </c>
      <c r="T2" s="89"/>
      <c r="U2" s="88" t="s">
        <v>21</v>
      </c>
      <c r="V2" s="89"/>
      <c r="W2" s="88" t="s">
        <v>22</v>
      </c>
      <c r="X2" s="89"/>
      <c r="Y2" s="88" t="s">
        <v>23</v>
      </c>
      <c r="Z2" s="89"/>
      <c r="AA2" s="88" t="s">
        <v>24</v>
      </c>
      <c r="AB2" s="89"/>
      <c r="AC2" s="88" t="s">
        <v>25</v>
      </c>
      <c r="AD2" s="89"/>
      <c r="AE2" s="90" t="s">
        <v>7</v>
      </c>
    </row>
    <row r="3" spans="1:31" ht="24" customHeight="1" thickBot="1">
      <c r="A3" s="99"/>
      <c r="B3" s="99"/>
      <c r="C3" s="10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5"/>
      <c r="Q3" s="44">
        <v>25</v>
      </c>
      <c r="R3" s="45">
        <v>35</v>
      </c>
      <c r="S3" s="46">
        <v>21</v>
      </c>
      <c r="T3" s="45">
        <v>31</v>
      </c>
      <c r="U3" s="46">
        <v>24</v>
      </c>
      <c r="V3" s="45">
        <v>4</v>
      </c>
      <c r="W3" s="46">
        <v>26</v>
      </c>
      <c r="X3" s="45">
        <v>36</v>
      </c>
      <c r="Y3" s="46">
        <v>27</v>
      </c>
      <c r="Z3" s="45">
        <v>37</v>
      </c>
      <c r="AA3" s="46">
        <v>23</v>
      </c>
      <c r="AB3" s="45">
        <v>33</v>
      </c>
      <c r="AC3" s="46">
        <v>22</v>
      </c>
      <c r="AD3" s="45">
        <v>32</v>
      </c>
      <c r="AE3" s="91"/>
    </row>
    <row r="4" spans="1:31" ht="22.5" customHeight="1">
      <c r="A4" s="76" t="s">
        <v>38</v>
      </c>
      <c r="B4" s="76" t="s">
        <v>8</v>
      </c>
      <c r="C4" s="3" t="s">
        <v>107</v>
      </c>
      <c r="D4" s="4"/>
      <c r="E4" s="5" t="s">
        <v>109</v>
      </c>
      <c r="F4" s="35"/>
      <c r="G4" s="5" t="s">
        <v>111</v>
      </c>
      <c r="H4" s="35"/>
      <c r="I4" s="5"/>
      <c r="J4" s="35"/>
      <c r="K4" s="5"/>
      <c r="L4" s="36"/>
      <c r="M4" s="5"/>
      <c r="N4" s="36"/>
      <c r="O4" s="5"/>
      <c r="P4" s="43"/>
      <c r="Q4" s="60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87"/>
      <c r="S4" s="87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87"/>
      <c r="U4" s="87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87"/>
      <c r="W4" s="87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87"/>
      <c r="Y4" s="87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87"/>
      <c r="AA4" s="87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87"/>
      <c r="AC4" s="87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87"/>
      <c r="AE4" s="58">
        <f>IF(C5="",0,28-SUM(Q4:AC5))</f>
        <v>10</v>
      </c>
    </row>
    <row r="5" spans="1:31" ht="22.5" customHeight="1">
      <c r="A5" s="68"/>
      <c r="B5" s="77"/>
      <c r="C5" s="9" t="s">
        <v>24</v>
      </c>
      <c r="D5" s="31" t="s">
        <v>108</v>
      </c>
      <c r="E5" s="9" t="s">
        <v>22</v>
      </c>
      <c r="F5" s="31" t="s">
        <v>110</v>
      </c>
      <c r="G5" s="9" t="s">
        <v>21</v>
      </c>
      <c r="H5" s="31" t="s">
        <v>73</v>
      </c>
      <c r="I5" s="9"/>
      <c r="J5" s="31"/>
      <c r="K5" s="11"/>
      <c r="L5" s="32"/>
      <c r="M5" s="11"/>
      <c r="N5" s="32"/>
      <c r="O5" s="11"/>
      <c r="P5" s="32"/>
      <c r="Q5" s="70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5"/>
    </row>
    <row r="6" spans="1:31" ht="22.5" customHeight="1">
      <c r="A6" s="66"/>
      <c r="B6" s="75" t="s">
        <v>9</v>
      </c>
      <c r="C6" s="13" t="s">
        <v>112</v>
      </c>
      <c r="D6" s="28"/>
      <c r="E6" s="15" t="s">
        <v>114</v>
      </c>
      <c r="F6" s="29"/>
      <c r="G6" s="15"/>
      <c r="H6" s="29"/>
      <c r="I6" s="15"/>
      <c r="J6" s="29"/>
      <c r="K6" s="15"/>
      <c r="L6" s="30"/>
      <c r="M6" s="15"/>
      <c r="N6" s="30"/>
      <c r="O6" s="15"/>
      <c r="P6" s="30"/>
      <c r="Q6" s="94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95"/>
      <c r="S6" s="63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3"/>
      <c r="U6" s="63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63"/>
      <c r="W6" s="63">
        <v>6</v>
      </c>
      <c r="X6" s="63"/>
      <c r="Y6" s="63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3"/>
      <c r="AA6" s="63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63"/>
      <c r="AC6" s="63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3"/>
      <c r="AE6" s="73">
        <f>IF(C7="",0,28-SUM(Q6:AC7))</f>
        <v>15</v>
      </c>
    </row>
    <row r="7" spans="1:31" ht="22.5" customHeight="1">
      <c r="A7" s="66"/>
      <c r="B7" s="75"/>
      <c r="C7" s="18" t="s">
        <v>59</v>
      </c>
      <c r="D7" s="31" t="s">
        <v>113</v>
      </c>
      <c r="E7" s="19" t="s">
        <v>49</v>
      </c>
      <c r="F7" s="31" t="s">
        <v>115</v>
      </c>
      <c r="G7" s="19"/>
      <c r="H7" s="31"/>
      <c r="I7" s="19"/>
      <c r="J7" s="31"/>
      <c r="K7" s="20"/>
      <c r="L7" s="32"/>
      <c r="M7" s="20"/>
      <c r="N7" s="32"/>
      <c r="O7" s="20"/>
      <c r="P7" s="32"/>
      <c r="Q7" s="96"/>
      <c r="R7" s="97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5"/>
    </row>
    <row r="8" spans="1:31" ht="22.5" customHeight="1">
      <c r="A8" s="66"/>
      <c r="B8" s="68" t="s">
        <v>12</v>
      </c>
      <c r="C8" s="13" t="s">
        <v>116</v>
      </c>
      <c r="D8" s="28"/>
      <c r="E8" s="15" t="s">
        <v>117</v>
      </c>
      <c r="F8" s="29"/>
      <c r="G8" s="15"/>
      <c r="H8" s="29"/>
      <c r="I8" s="15"/>
      <c r="J8" s="29"/>
      <c r="K8" s="15"/>
      <c r="L8" s="30"/>
      <c r="M8" s="15"/>
      <c r="N8" s="30"/>
      <c r="O8" s="15"/>
      <c r="P8" s="30"/>
      <c r="Q8" s="7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3"/>
      <c r="S8" s="63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3"/>
      <c r="U8" s="63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63"/>
      <c r="W8" s="63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6</v>
      </c>
      <c r="X8" s="63"/>
      <c r="Y8" s="63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3"/>
      <c r="AA8" s="63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3"/>
      <c r="AC8" s="63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3"/>
      <c r="AE8" s="73">
        <f>IF(C9="",0,28-SUM(Q8:AC9))</f>
        <v>15</v>
      </c>
    </row>
    <row r="9" spans="1:31" ht="22.5" customHeight="1" thickBot="1">
      <c r="A9" s="67"/>
      <c r="B9" s="69"/>
      <c r="C9" s="22">
        <v>23</v>
      </c>
      <c r="D9" s="37" t="s">
        <v>155</v>
      </c>
      <c r="E9" s="24">
        <v>26</v>
      </c>
      <c r="F9" s="37" t="s">
        <v>118</v>
      </c>
      <c r="G9" s="24"/>
      <c r="H9" s="37"/>
      <c r="I9" s="24"/>
      <c r="J9" s="37"/>
      <c r="K9" s="25"/>
      <c r="L9" s="38"/>
      <c r="M9" s="25"/>
      <c r="N9" s="38"/>
      <c r="O9" s="25"/>
      <c r="P9" s="38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4"/>
    </row>
    <row r="10" spans="1:31" ht="22.5" customHeight="1" thickTop="1">
      <c r="A10" s="76" t="s">
        <v>39</v>
      </c>
      <c r="B10" s="76" t="s">
        <v>8</v>
      </c>
      <c r="C10" s="3" t="s">
        <v>62</v>
      </c>
      <c r="D10" s="4"/>
      <c r="E10" s="5" t="s">
        <v>66</v>
      </c>
      <c r="F10" s="35"/>
      <c r="G10" s="5" t="s">
        <v>56</v>
      </c>
      <c r="H10" s="35"/>
      <c r="I10" s="5" t="s">
        <v>51</v>
      </c>
      <c r="J10" s="35"/>
      <c r="K10" s="5"/>
      <c r="L10" s="36"/>
      <c r="M10" s="5"/>
      <c r="N10" s="36"/>
      <c r="O10" s="5"/>
      <c r="P10" s="36"/>
      <c r="Q10" s="78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9"/>
      <c r="S10" s="7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9"/>
      <c r="U10" s="7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5</v>
      </c>
      <c r="V10" s="79"/>
      <c r="W10" s="7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4</v>
      </c>
      <c r="X10" s="79"/>
      <c r="Y10" s="7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9"/>
      <c r="AA10" s="7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7</v>
      </c>
      <c r="AB10" s="79"/>
      <c r="AC10" s="7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79"/>
      <c r="AE10" s="64">
        <f>IF(C11="",0,28-SUM(Q10:AC11))</f>
        <v>6</v>
      </c>
    </row>
    <row r="11" spans="1:31" ht="22.5" customHeight="1">
      <c r="A11" s="68"/>
      <c r="B11" s="77"/>
      <c r="C11" s="9" t="s">
        <v>24</v>
      </c>
      <c r="D11" s="31" t="s">
        <v>119</v>
      </c>
      <c r="E11" s="9" t="s">
        <v>25</v>
      </c>
      <c r="F11" s="31" t="s">
        <v>120</v>
      </c>
      <c r="G11" s="9" t="s">
        <v>21</v>
      </c>
      <c r="H11" s="31" t="s">
        <v>121</v>
      </c>
      <c r="I11" s="9" t="s">
        <v>22</v>
      </c>
      <c r="J11" s="31" t="s">
        <v>122</v>
      </c>
      <c r="K11" s="11"/>
      <c r="L11" s="32"/>
      <c r="M11" s="11"/>
      <c r="N11" s="32"/>
      <c r="O11" s="11"/>
      <c r="P11" s="32"/>
      <c r="Q11" s="70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5"/>
    </row>
    <row r="12" spans="1:31" ht="22.5" customHeight="1">
      <c r="A12" s="66"/>
      <c r="B12" s="75" t="s">
        <v>9</v>
      </c>
      <c r="C12" s="13" t="s">
        <v>112</v>
      </c>
      <c r="D12" s="28"/>
      <c r="E12" s="15" t="s">
        <v>67</v>
      </c>
      <c r="F12" s="29"/>
      <c r="G12" s="15"/>
      <c r="H12" s="29"/>
      <c r="I12" s="15"/>
      <c r="J12" s="29"/>
      <c r="K12" s="15"/>
      <c r="L12" s="30"/>
      <c r="M12" s="15"/>
      <c r="N12" s="30"/>
      <c r="O12" s="15"/>
      <c r="P12" s="30"/>
      <c r="Q12" s="70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3"/>
      <c r="S12" s="63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3"/>
      <c r="U12" s="63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63"/>
      <c r="W12" s="63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63"/>
      <c r="Y12" s="63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3"/>
      <c r="AA12" s="63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3"/>
      <c r="AC12" s="63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3"/>
      <c r="AE12" s="73">
        <f>IF(C13="",0,28-SUM(Q12:AC13))</f>
        <v>15</v>
      </c>
    </row>
    <row r="13" spans="1:31" ht="22.5" customHeight="1">
      <c r="A13" s="66"/>
      <c r="B13" s="75"/>
      <c r="C13" s="18" t="s">
        <v>59</v>
      </c>
      <c r="D13" s="31" t="s">
        <v>123</v>
      </c>
      <c r="E13" s="19" t="s">
        <v>49</v>
      </c>
      <c r="F13" s="31" t="s">
        <v>124</v>
      </c>
      <c r="G13" s="19"/>
      <c r="H13" s="31"/>
      <c r="I13" s="19"/>
      <c r="J13" s="31"/>
      <c r="K13" s="20"/>
      <c r="L13" s="32"/>
      <c r="M13" s="20"/>
      <c r="N13" s="32"/>
      <c r="O13" s="20"/>
      <c r="P13" s="32"/>
      <c r="Q13" s="7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5"/>
    </row>
    <row r="14" spans="1:31" ht="22.5" customHeight="1">
      <c r="A14" s="66"/>
      <c r="B14" s="68" t="s">
        <v>12</v>
      </c>
      <c r="C14" s="13" t="s">
        <v>116</v>
      </c>
      <c r="D14" s="28"/>
      <c r="E14" s="15" t="s">
        <v>114</v>
      </c>
      <c r="F14" s="29"/>
      <c r="G14" s="15" t="s">
        <v>61</v>
      </c>
      <c r="H14" s="29"/>
      <c r="I14" s="15"/>
      <c r="J14" s="29"/>
      <c r="K14" s="15"/>
      <c r="L14" s="30"/>
      <c r="M14" s="15"/>
      <c r="N14" s="30"/>
      <c r="O14" s="15"/>
      <c r="P14" s="30"/>
      <c r="Q14" s="70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3"/>
      <c r="S14" s="63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3"/>
      <c r="U14" s="63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5</v>
      </c>
      <c r="V14" s="63"/>
      <c r="W14" s="63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63"/>
      <c r="Y14" s="63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63"/>
      <c r="AA14" s="63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7</v>
      </c>
      <c r="AB14" s="63"/>
      <c r="AC14" s="63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3"/>
      <c r="AE14" s="73">
        <f>IF(C15="",0,28-SUM(Q14:AC15))</f>
        <v>10</v>
      </c>
    </row>
    <row r="15" spans="1:31" ht="22.5" customHeight="1" thickBot="1">
      <c r="A15" s="67"/>
      <c r="B15" s="69"/>
      <c r="C15" s="22">
        <v>23</v>
      </c>
      <c r="D15" s="37" t="s">
        <v>125</v>
      </c>
      <c r="E15" s="24">
        <v>26</v>
      </c>
      <c r="F15" s="37" t="s">
        <v>126</v>
      </c>
      <c r="G15" s="24">
        <v>24</v>
      </c>
      <c r="H15" s="37" t="s">
        <v>127</v>
      </c>
      <c r="I15" s="24"/>
      <c r="J15" s="37"/>
      <c r="K15" s="25"/>
      <c r="L15" s="38"/>
      <c r="M15" s="25"/>
      <c r="N15" s="38"/>
      <c r="O15" s="25"/>
      <c r="P15" s="38"/>
      <c r="Q15" s="71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</row>
    <row r="16" spans="1:31" ht="22.5" customHeight="1" thickTop="1">
      <c r="A16" s="59" t="s">
        <v>35</v>
      </c>
      <c r="B16" s="76" t="s">
        <v>8</v>
      </c>
      <c r="C16" s="3" t="s">
        <v>128</v>
      </c>
      <c r="D16" s="4"/>
      <c r="E16" s="5" t="s">
        <v>129</v>
      </c>
      <c r="F16" s="6"/>
      <c r="G16" s="5" t="s">
        <v>130</v>
      </c>
      <c r="H16" s="6"/>
      <c r="I16" s="5" t="s">
        <v>51</v>
      </c>
      <c r="J16" s="6"/>
      <c r="K16" s="5"/>
      <c r="L16" s="7"/>
      <c r="M16" s="5"/>
      <c r="N16" s="7"/>
      <c r="O16" s="5"/>
      <c r="P16" s="8"/>
      <c r="Q16" s="60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87"/>
      <c r="S16" s="87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87"/>
      <c r="U16" s="87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87"/>
      <c r="W16" s="87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4</v>
      </c>
      <c r="X16" s="87"/>
      <c r="Y16" s="87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5</v>
      </c>
      <c r="Z16" s="87"/>
      <c r="AA16" s="87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87"/>
      <c r="AC16" s="87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7</v>
      </c>
      <c r="AD16" s="87"/>
      <c r="AE16" s="58">
        <f>IF(C17="",0,28-SUM(Q16:AC17))</f>
        <v>6</v>
      </c>
    </row>
    <row r="17" spans="1:31" ht="22.5" customHeight="1">
      <c r="A17" s="68"/>
      <c r="B17" s="77"/>
      <c r="C17" s="18" t="s">
        <v>25</v>
      </c>
      <c r="D17" s="10">
        <v>9.29</v>
      </c>
      <c r="E17" s="19" t="s">
        <v>21</v>
      </c>
      <c r="F17" s="10">
        <v>7.44</v>
      </c>
      <c r="G17" s="19" t="s">
        <v>23</v>
      </c>
      <c r="H17" s="10">
        <v>5.59</v>
      </c>
      <c r="I17" s="19" t="s">
        <v>22</v>
      </c>
      <c r="J17" s="10">
        <v>4.71</v>
      </c>
      <c r="K17" s="20"/>
      <c r="L17" s="12"/>
      <c r="M17" s="20"/>
      <c r="N17" s="12"/>
      <c r="O17" s="20"/>
      <c r="P17" s="48"/>
      <c r="Q17" s="70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5"/>
    </row>
    <row r="18" spans="1:31" ht="22.5" customHeight="1">
      <c r="A18" s="66"/>
      <c r="B18" s="68" t="s">
        <v>12</v>
      </c>
      <c r="C18" s="13" t="s">
        <v>52</v>
      </c>
      <c r="D18" s="14"/>
      <c r="E18" s="15" t="s">
        <v>53</v>
      </c>
      <c r="F18" s="16"/>
      <c r="G18" s="15" t="s">
        <v>54</v>
      </c>
      <c r="H18" s="16"/>
      <c r="I18" s="15" t="s">
        <v>131</v>
      </c>
      <c r="J18" s="16"/>
      <c r="K18" s="15"/>
      <c r="L18" s="17"/>
      <c r="M18" s="15"/>
      <c r="N18" s="17"/>
      <c r="O18" s="15"/>
      <c r="P18" s="17"/>
      <c r="Q18" s="70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3"/>
      <c r="S18" s="63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3"/>
      <c r="U18" s="63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5</v>
      </c>
      <c r="V18" s="63"/>
      <c r="W18" s="63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6</v>
      </c>
      <c r="X18" s="63"/>
      <c r="Y18" s="63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7</v>
      </c>
      <c r="Z18" s="63"/>
      <c r="AA18" s="63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4</v>
      </c>
      <c r="AB18" s="63"/>
      <c r="AC18" s="63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63"/>
      <c r="AE18" s="73">
        <f>IF(C19="",0,28-SUM(Q18:AC19))</f>
        <v>6</v>
      </c>
    </row>
    <row r="19" spans="1:31" ht="22.5" customHeight="1" thickBot="1">
      <c r="A19" s="67"/>
      <c r="B19" s="69"/>
      <c r="C19" s="22">
        <v>27</v>
      </c>
      <c r="D19" s="23">
        <v>9.8</v>
      </c>
      <c r="E19" s="24">
        <v>26</v>
      </c>
      <c r="F19" s="23">
        <v>6.46</v>
      </c>
      <c r="G19" s="24">
        <v>24</v>
      </c>
      <c r="H19" s="23">
        <v>6.38</v>
      </c>
      <c r="I19" s="24">
        <v>23</v>
      </c>
      <c r="J19" s="23">
        <v>5.97</v>
      </c>
      <c r="K19" s="25"/>
      <c r="L19" s="26"/>
      <c r="M19" s="25"/>
      <c r="N19" s="26"/>
      <c r="O19" s="25"/>
      <c r="P19" s="26"/>
      <c r="Q19" s="71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</row>
    <row r="20" spans="1:31" ht="22.5" customHeight="1" thickTop="1">
      <c r="A20" s="66" t="s">
        <v>138</v>
      </c>
      <c r="B20" s="68" t="s">
        <v>8</v>
      </c>
      <c r="C20" s="13" t="s">
        <v>50</v>
      </c>
      <c r="D20" s="14"/>
      <c r="E20" s="15" t="s">
        <v>129</v>
      </c>
      <c r="F20" s="16"/>
      <c r="G20" s="15"/>
      <c r="H20" s="16"/>
      <c r="I20" s="15"/>
      <c r="J20" s="16"/>
      <c r="K20" s="15"/>
      <c r="L20" s="17"/>
      <c r="M20" s="15"/>
      <c r="N20" s="17"/>
      <c r="O20" s="15"/>
      <c r="P20" s="17"/>
      <c r="Q20" s="78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79"/>
      <c r="S20" s="79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79"/>
      <c r="U20" s="79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79"/>
      <c r="W20" s="79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0</v>
      </c>
      <c r="X20" s="79"/>
      <c r="Y20" s="79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79"/>
      <c r="AA20" s="79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79"/>
      <c r="AC20" s="79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7</v>
      </c>
      <c r="AD20" s="79"/>
      <c r="AE20" s="64">
        <f>IF(C21="",0,28-SUM(Q20:AC21))</f>
        <v>15</v>
      </c>
    </row>
    <row r="21" spans="1:31" ht="22.5" customHeight="1" thickBot="1">
      <c r="A21" s="67"/>
      <c r="B21" s="69"/>
      <c r="C21" s="22" t="s">
        <v>25</v>
      </c>
      <c r="D21" s="23">
        <v>2.3</v>
      </c>
      <c r="E21" s="24" t="s">
        <v>21</v>
      </c>
      <c r="F21" s="23">
        <v>1.9</v>
      </c>
      <c r="G21" s="24"/>
      <c r="H21" s="23"/>
      <c r="I21" s="24"/>
      <c r="J21" s="23"/>
      <c r="K21" s="25"/>
      <c r="L21" s="26"/>
      <c r="M21" s="25"/>
      <c r="N21" s="26"/>
      <c r="O21" s="25"/>
      <c r="P21" s="26"/>
      <c r="Q21" s="70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</row>
    <row r="22" spans="1:31" ht="22.5" customHeight="1" thickTop="1">
      <c r="A22" s="50"/>
      <c r="B22" s="51" t="s">
        <v>8</v>
      </c>
      <c r="C22" s="52" t="s">
        <v>132</v>
      </c>
      <c r="D22" s="34"/>
      <c r="E22" s="33" t="s">
        <v>133</v>
      </c>
      <c r="F22" s="35"/>
      <c r="G22" s="33" t="s">
        <v>157</v>
      </c>
      <c r="H22" s="35"/>
      <c r="I22" s="33"/>
      <c r="J22" s="35"/>
      <c r="K22" s="5"/>
      <c r="L22" s="36"/>
      <c r="M22" s="5"/>
      <c r="N22" s="36"/>
      <c r="O22" s="5"/>
      <c r="P22" s="36"/>
      <c r="Q22" s="78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79"/>
      <c r="S22" s="7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79"/>
      <c r="U22" s="7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6</v>
      </c>
      <c r="V22" s="79"/>
      <c r="W22" s="7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5</v>
      </c>
      <c r="X22" s="79"/>
      <c r="Y22" s="7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79"/>
      <c r="AA22" s="7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79"/>
      <c r="AC22" s="7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7</v>
      </c>
      <c r="AD22" s="79"/>
      <c r="AE22" s="64">
        <f>IF(C23="",0,28-SUM(Q22:AC23))</f>
        <v>10</v>
      </c>
    </row>
    <row r="23" spans="1:31" ht="22.5" customHeight="1">
      <c r="A23" s="50"/>
      <c r="B23" s="51"/>
      <c r="C23" s="52" t="s">
        <v>25</v>
      </c>
      <c r="D23" s="34">
        <v>31.7</v>
      </c>
      <c r="E23" s="33" t="s">
        <v>21</v>
      </c>
      <c r="F23" s="35">
        <v>32.5</v>
      </c>
      <c r="G23" s="33" t="s">
        <v>22</v>
      </c>
      <c r="H23" s="35">
        <v>33.7</v>
      </c>
      <c r="I23" s="33"/>
      <c r="J23" s="35"/>
      <c r="K23" s="5"/>
      <c r="L23" s="36"/>
      <c r="M23" s="5"/>
      <c r="N23" s="36"/>
      <c r="O23" s="5"/>
      <c r="P23" s="36"/>
      <c r="Q23" s="70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5"/>
    </row>
    <row r="24" spans="1:31" ht="22.5" customHeight="1">
      <c r="A24" s="66" t="s">
        <v>41</v>
      </c>
      <c r="B24" s="75" t="s">
        <v>9</v>
      </c>
      <c r="C24" s="13" t="s">
        <v>156</v>
      </c>
      <c r="D24" s="28"/>
      <c r="E24" s="15" t="s">
        <v>58</v>
      </c>
      <c r="F24" s="29"/>
      <c r="G24" s="15"/>
      <c r="H24" s="29"/>
      <c r="I24" s="15"/>
      <c r="J24" s="29"/>
      <c r="K24" s="15"/>
      <c r="L24" s="30"/>
      <c r="M24" s="15"/>
      <c r="N24" s="30"/>
      <c r="O24" s="15"/>
      <c r="P24" s="30"/>
      <c r="Q24" s="70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3"/>
      <c r="S24" s="63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63"/>
      <c r="U24" s="63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6</v>
      </c>
      <c r="V24" s="63"/>
      <c r="W24" s="63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7</v>
      </c>
      <c r="X24" s="63"/>
      <c r="Y24" s="63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3"/>
      <c r="AA24" s="63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63"/>
      <c r="AC24" s="63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3"/>
      <c r="AE24" s="73">
        <f>IF(C25="",0,28-SUM(Q24:AC25))</f>
        <v>15</v>
      </c>
    </row>
    <row r="25" spans="1:31" ht="22.5" customHeight="1">
      <c r="A25" s="66"/>
      <c r="B25" s="75"/>
      <c r="C25" s="18" t="s">
        <v>49</v>
      </c>
      <c r="D25" s="31">
        <v>34.2</v>
      </c>
      <c r="E25" s="19" t="s">
        <v>59</v>
      </c>
      <c r="F25" s="31">
        <v>34.6</v>
      </c>
      <c r="G25" s="19"/>
      <c r="H25" s="31"/>
      <c r="I25" s="19"/>
      <c r="J25" s="31"/>
      <c r="K25" s="20"/>
      <c r="L25" s="32"/>
      <c r="M25" s="20"/>
      <c r="N25" s="32"/>
      <c r="O25" s="20"/>
      <c r="P25" s="32"/>
      <c r="Q25" s="70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5"/>
    </row>
    <row r="26" spans="1:31" ht="22.5" customHeight="1">
      <c r="A26" s="68"/>
      <c r="B26" s="75" t="s">
        <v>12</v>
      </c>
      <c r="C26" s="33" t="s">
        <v>60</v>
      </c>
      <c r="D26" s="34"/>
      <c r="E26" s="5" t="s">
        <v>61</v>
      </c>
      <c r="F26" s="35"/>
      <c r="G26" s="5"/>
      <c r="H26" s="35"/>
      <c r="I26" s="5"/>
      <c r="J26" s="35"/>
      <c r="K26" s="5"/>
      <c r="L26" s="36"/>
      <c r="M26" s="5"/>
      <c r="N26" s="36"/>
      <c r="O26" s="5"/>
      <c r="P26" s="36"/>
      <c r="Q26" s="70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63"/>
      <c r="S26" s="63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3"/>
      <c r="U26" s="63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6</v>
      </c>
      <c r="V26" s="63"/>
      <c r="W26" s="63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7</v>
      </c>
      <c r="X26" s="63"/>
      <c r="Y26" s="63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63"/>
      <c r="AA26" s="63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3"/>
      <c r="AC26" s="63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3"/>
      <c r="AE26" s="64">
        <f>IF(C27="",0,28-SUM(Q26:AC27))</f>
        <v>15</v>
      </c>
    </row>
    <row r="27" spans="1:31" ht="22.5" customHeight="1">
      <c r="A27" s="68"/>
      <c r="B27" s="75"/>
      <c r="C27" s="9">
        <v>26</v>
      </c>
      <c r="D27" s="31">
        <v>38.8</v>
      </c>
      <c r="E27" s="9">
        <v>24</v>
      </c>
      <c r="F27" s="31">
        <v>41.1</v>
      </c>
      <c r="G27" s="9"/>
      <c r="H27" s="31"/>
      <c r="I27" s="9"/>
      <c r="J27" s="31"/>
      <c r="K27" s="11"/>
      <c r="L27" s="32"/>
      <c r="M27" s="11"/>
      <c r="N27" s="32"/>
      <c r="O27" s="11"/>
      <c r="P27" s="32"/>
      <c r="Q27" s="70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5"/>
    </row>
    <row r="28" spans="1:31" ht="22.5" customHeight="1">
      <c r="A28" s="66"/>
      <c r="B28" s="68" t="s">
        <v>13</v>
      </c>
      <c r="C28" s="13" t="s">
        <v>134</v>
      </c>
      <c r="D28" s="28"/>
      <c r="E28" s="15"/>
      <c r="F28" s="29"/>
      <c r="G28" s="15"/>
      <c r="H28" s="29"/>
      <c r="I28" s="15"/>
      <c r="J28" s="29"/>
      <c r="K28" s="15"/>
      <c r="L28" s="30"/>
      <c r="M28" s="15"/>
      <c r="N28" s="30"/>
      <c r="O28" s="15"/>
      <c r="P28" s="30"/>
      <c r="Q28" s="70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63"/>
      <c r="S28" s="63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0</v>
      </c>
      <c r="T28" s="63"/>
      <c r="U28" s="63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0</v>
      </c>
      <c r="V28" s="63"/>
      <c r="W28" s="63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7</v>
      </c>
      <c r="X28" s="63"/>
      <c r="Y28" s="63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63"/>
      <c r="AA28" s="63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0</v>
      </c>
      <c r="AB28" s="63"/>
      <c r="AC28" s="63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63"/>
      <c r="AE28" s="73">
        <f>IF(C29="",0,28-SUM(Q28:AC29))</f>
        <v>21</v>
      </c>
    </row>
    <row r="29" spans="1:31" ht="22.5" customHeight="1" thickBot="1">
      <c r="A29" s="67"/>
      <c r="B29" s="69"/>
      <c r="C29" s="22">
        <v>36</v>
      </c>
      <c r="D29" s="37">
        <v>38.1</v>
      </c>
      <c r="E29" s="24"/>
      <c r="F29" s="37"/>
      <c r="G29" s="24"/>
      <c r="H29" s="37"/>
      <c r="I29" s="24"/>
      <c r="J29" s="37"/>
      <c r="K29" s="25"/>
      <c r="L29" s="38"/>
      <c r="M29" s="25"/>
      <c r="N29" s="38"/>
      <c r="O29" s="25"/>
      <c r="P29" s="38"/>
      <c r="Q29" s="71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</row>
    <row r="30" spans="1:31" ht="22.5" customHeight="1" thickTop="1">
      <c r="A30" s="76" t="s">
        <v>40</v>
      </c>
      <c r="B30" s="76" t="s">
        <v>8</v>
      </c>
      <c r="C30" s="3" t="s">
        <v>128</v>
      </c>
      <c r="D30" s="27"/>
      <c r="E30" s="5" t="s">
        <v>129</v>
      </c>
      <c r="F30" s="6"/>
      <c r="G30" s="5" t="s">
        <v>135</v>
      </c>
      <c r="H30" s="6"/>
      <c r="I30" s="5" t="s">
        <v>136</v>
      </c>
      <c r="J30" s="6"/>
      <c r="K30" s="5"/>
      <c r="L30" s="7"/>
      <c r="M30" s="5"/>
      <c r="N30" s="7"/>
      <c r="O30" s="5"/>
      <c r="P30" s="7"/>
      <c r="Q30" s="78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79"/>
      <c r="S30" s="79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79"/>
      <c r="U30" s="79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6</v>
      </c>
      <c r="V30" s="79"/>
      <c r="W30" s="79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5</v>
      </c>
      <c r="X30" s="79"/>
      <c r="Y30" s="79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4</v>
      </c>
      <c r="Z30" s="79"/>
      <c r="AA30" s="79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79"/>
      <c r="AC30" s="79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7</v>
      </c>
      <c r="AD30" s="79"/>
      <c r="AE30" s="64">
        <f>IF(C31="",0,28-SUM(Q30:AC31))</f>
        <v>6</v>
      </c>
    </row>
    <row r="31" spans="1:31" ht="22.5" customHeight="1">
      <c r="A31" s="68"/>
      <c r="B31" s="77"/>
      <c r="C31" s="9" t="s">
        <v>25</v>
      </c>
      <c r="D31" s="10">
        <v>30.26</v>
      </c>
      <c r="E31" s="9" t="s">
        <v>21</v>
      </c>
      <c r="F31" s="10">
        <v>18.77</v>
      </c>
      <c r="G31" s="9" t="s">
        <v>22</v>
      </c>
      <c r="H31" s="10">
        <v>16.24</v>
      </c>
      <c r="I31" s="9" t="s">
        <v>23</v>
      </c>
      <c r="J31" s="10">
        <v>11.58</v>
      </c>
      <c r="K31" s="11"/>
      <c r="L31" s="12"/>
      <c r="M31" s="11"/>
      <c r="N31" s="12"/>
      <c r="O31" s="11"/>
      <c r="P31" s="12"/>
      <c r="Q31" s="70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5"/>
    </row>
    <row r="32" spans="1:31" ht="22.5" customHeight="1">
      <c r="A32" s="68"/>
      <c r="B32" s="75" t="s">
        <v>12</v>
      </c>
      <c r="C32" s="13" t="s">
        <v>55</v>
      </c>
      <c r="D32" s="14"/>
      <c r="E32" s="15" t="s">
        <v>114</v>
      </c>
      <c r="F32" s="16"/>
      <c r="G32" s="15" t="s">
        <v>131</v>
      </c>
      <c r="H32" s="16"/>
      <c r="I32" s="15"/>
      <c r="J32" s="16"/>
      <c r="K32" s="15"/>
      <c r="L32" s="17"/>
      <c r="M32" s="15"/>
      <c r="N32" s="17"/>
      <c r="O32" s="15"/>
      <c r="P32" s="17"/>
      <c r="Q32" s="70">
        <f>IF(OR(($C33=Q$3),($C33=R$3),(LEFT($C33,1)=Q$2)),7,IF(OR(($E33=Q$3),($E33=R$3),(LEFT($E33,1)=Q$2)),6,IF(OR(($G33=Q$3),($G33=R$3),(LEFT($G33,1)=Q$2)),5,IF(OR(($I33=Q$3),($I33=R$3),(LEFT($I33,1)=Q$2)),4,IF(OR(($K33=Q$3),($K33=R$3),(LEFT($K33,1)=Q$2)),3,IF(OR(($M33=Q$3),($M33=R$3),(LEFT($M33,1)=Q$2)),2,IF(OR(($O33=Q$3),($O33=R$3),($O33=Q$2)),1,0)))))))</f>
        <v>0</v>
      </c>
      <c r="R32" s="63"/>
      <c r="S32" s="63">
        <f>IF(OR(($C33=S$3),($C33=T$3),(LEFT($C33,1)=S$2)),7,IF(OR(($E33=S$3),($E33=T$3),(LEFT($E33,1)=S$2)),6,IF(OR(($G33=S$3),($G33=T$3),(LEFT($G33,1)=S$2)),5,IF(OR(($I33=S$3),($I33=T$3),(LEFT($I33,1)=S$2)),4,IF(OR(($K33=S$3),($K33=T$3),(LEFT($K33,1)=S$2)),3,IF(OR(($M33=S$3),($M33=T$3),(LEFT($M33,1)=S$2)),2,IF(OR(($O33=S$3),($O33=T$3),($O33=S$2)),1,0)))))))</f>
        <v>0</v>
      </c>
      <c r="T32" s="63"/>
      <c r="U32" s="63">
        <f>IF(OR(($C33=U$3),($C33=V$3),(LEFT($C33,1)=U$2)),7,IF(OR(($E33=U$3),($E33=V$3),(LEFT($E33,1)=U$2)),6,IF(OR(($G33=U$3),($G33=V$3),(LEFT($G33,1)=U$2)),5,IF(OR(($I33=U$3),($I33=V$3),(LEFT($I33,1)=U$2)),4,IF(OR(($K33=U$3),($K33=V$3),(LEFT($K33,1)=U$2)),3,IF(OR(($M33=U$3),($M33=V$3),(LEFT($M33,1)=U$2)),2,IF(OR(($O33=U$3),($O33=V$3),($O33=U$2)),1,0)))))))</f>
        <v>0</v>
      </c>
      <c r="V32" s="63"/>
      <c r="W32" s="63">
        <f>IF(OR(($C33=W$3),($C33=X$3),(LEFT($C33,1)=W$2)),7,IF(OR(($E33=W$3),($E33=X$3),(LEFT($E33,1)=W$2)),6,IF(OR(($G33=W$3),($G33=X$3),(LEFT($G33,1)=W$2)),5,IF(OR(($I33=W$3),($I33=X$3),(LEFT($I33,1)=W$2)),4,IF(OR(($K33=W$3),($K33=X$3),(LEFT($K33,1)=W$2)),3,IF(OR(($M33=W$3),($M33=X$3),(LEFT($M33,1)=W$2)),2,IF(OR(($O33=W$3),($O33=X$3),($O33=W$2)),1,0)))))))</f>
        <v>6</v>
      </c>
      <c r="X32" s="63"/>
      <c r="Y32" s="63">
        <f>IF(OR(($C33=Y$3),($C33=Z$3),(LEFT($C33,1)=Y$2)),7,IF(OR(($E33=Y$3),($E33=Z$3),(LEFT($E33,1)=Y$2)),6,IF(OR(($G33=Y$3),($G33=Z$3),(LEFT($G33,1)=Y$2)),5,IF(OR(($I33=Y$3),($I33=Z$3),(LEFT($I33,1)=Y$2)),4,IF(OR(($K33=Y$3),($K33=Z$3),(LEFT($K33,1)=Y$2)),3,IF(OR(($M33=Y$3),($M33=Z$3),(LEFT($M33,1)=Y$2)),2,IF(OR(($O33=Y$3),($O33=Z$3),($O33=Y$2)),1,0)))))))</f>
        <v>7</v>
      </c>
      <c r="Z32" s="63"/>
      <c r="AA32" s="63">
        <f>IF(OR(($C33=AA$3),($C33=AB$3),(LEFT($C33,1)=AA$2)),7,IF(OR(($E33=AA$3),($E33=AB$3),(LEFT($E33,1)=AA$2)),6,IF(OR(($G33=AA$3),($G33=AB$3),(LEFT($G33,1)=AA$2)),5,IF(OR(($I33=AA$3),($I33=AB$3),(LEFT($I33,1)=AA$2)),4,IF(OR(($K33=AA$3),($K33=AB$3),(LEFT($K33,1)=AA$2)),3,IF(OR(($M33=AA$3),($M33=AB$3),(LEFT($M33,1)=AA$2)),2,IF(OR(($O33=AA$3),($O33=AB$3),($O33=AA$2)),1,0)))))))</f>
        <v>5</v>
      </c>
      <c r="AB32" s="63"/>
      <c r="AC32" s="63">
        <f>IF(OR(($C33=AC$3),($C33=AD$3),(LEFT($C33,1)=AC$2)),7,IF(OR(($E33=AC$3),($E33=AD$3),(LEFT($E33,1)=AC$2)),6,IF(OR(($G33=AC$3),($G33=AD$3),(LEFT($G33,1)=AC$2)),5,IF(OR(($I33=AC$3),($I33=AD$3),(LEFT($I33,1)=AC$2)),4,IF(OR(($K33=AC$3),($K33=AD$3),(LEFT($K33,1)=AC$2)),3,IF(OR(($M33=AC$3),($M33=AD$3),(LEFT($M33,1)=AC$2)),2,IF(OR(($O33=AC$3),($O33=AD$3),($O33=AC$2)),1,0)))))))</f>
        <v>0</v>
      </c>
      <c r="AD32" s="63"/>
      <c r="AE32" s="64">
        <f>IF(C33="",0,28-SUM(Q32:AC33))</f>
        <v>10</v>
      </c>
    </row>
    <row r="33" spans="1:31" ht="22.5" customHeight="1">
      <c r="A33" s="68"/>
      <c r="B33" s="75"/>
      <c r="C33" s="9">
        <v>27</v>
      </c>
      <c r="D33" s="10">
        <v>35.77</v>
      </c>
      <c r="E33" s="9">
        <v>26</v>
      </c>
      <c r="F33" s="10">
        <v>14.55</v>
      </c>
      <c r="G33" s="9">
        <v>23</v>
      </c>
      <c r="H33" s="10">
        <v>11.82</v>
      </c>
      <c r="I33" s="9"/>
      <c r="J33" s="10"/>
      <c r="K33" s="11"/>
      <c r="L33" s="12"/>
      <c r="M33" s="11"/>
      <c r="N33" s="12"/>
      <c r="O33" s="11"/>
      <c r="P33" s="12"/>
      <c r="Q33" s="70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5"/>
    </row>
    <row r="34" spans="1:31" ht="22.5" customHeight="1">
      <c r="A34" s="66"/>
      <c r="B34" s="68" t="s">
        <v>13</v>
      </c>
      <c r="C34" s="13" t="s">
        <v>117</v>
      </c>
      <c r="D34" s="28"/>
      <c r="E34" s="15" t="s">
        <v>137</v>
      </c>
      <c r="F34" s="29"/>
      <c r="G34" s="15"/>
      <c r="H34" s="29"/>
      <c r="I34" s="15"/>
      <c r="J34" s="29"/>
      <c r="K34" s="15"/>
      <c r="L34" s="30"/>
      <c r="M34" s="15"/>
      <c r="N34" s="30"/>
      <c r="O34" s="15"/>
      <c r="P34" s="30"/>
      <c r="Q34" s="70">
        <f>IF(OR(($C35=Q$3),($C35=R$3),(LEFT($C35,1)=Q$2)),7,IF(OR(($E35=Q$3),($E35=R$3),(LEFT($E35,1)=Q$2)),6,IF(OR(($G35=Q$3),($G35=R$3),(LEFT($G35,1)=Q$2)),5,IF(OR(($I35=Q$3),($I35=R$3),(LEFT($I35,1)=Q$2)),4,IF(OR(($K35=Q$3),($K35=R$3),(LEFT($K35,1)=Q$2)),3,IF(OR(($M35=Q$3),($M35=R$3),(LEFT($M35,1)=Q$2)),2,IF(OR(($O35=Q$3),($O35=R$3),($O35=Q$2)),1,0)))))))</f>
        <v>0</v>
      </c>
      <c r="R34" s="63"/>
      <c r="S34" s="63">
        <f>IF(OR(($C35=S$3),($C35=T$3),(LEFT($C35,1)=S$2)),7,IF(OR(($E35=S$3),($E35=T$3),(LEFT($E35,1)=S$2)),6,IF(OR(($G35=S$3),($G35=T$3),(LEFT($G35,1)=S$2)),5,IF(OR(($I35=S$3),($I35=T$3),(LEFT($I35,1)=S$2)),4,IF(OR(($K35=S$3),($K35=T$3),(LEFT($K35,1)=S$2)),3,IF(OR(($M35=S$3),($M35=T$3),(LEFT($M35,1)=S$2)),2,IF(OR(($O35=S$3),($O35=T$3),($O35=S$2)),1,0)))))))</f>
        <v>0</v>
      </c>
      <c r="T34" s="63"/>
      <c r="U34" s="63">
        <f>IF(OR(($C35=U$3),($C35=V$3),(LEFT($C35,1)=U$2)),7,IF(OR(($E35=U$3),($E35=V$3),(LEFT($E35,1)=U$2)),6,IF(OR(($G35=U$3),($G35=V$3),(LEFT($G35,1)=U$2)),5,IF(OR(($I35=U$3),($I35=V$3),(LEFT($I35,1)=U$2)),4,IF(OR(($K35=U$3),($K35=V$3),(LEFT($K35,1)=U$2)),3,IF(OR(($M35=U$3),($M35=V$3),(LEFT($M35,1)=U$2)),2,IF(OR(($O35=U$3),($O35=V$3),($O35=U$2)),1,0)))))))</f>
        <v>6</v>
      </c>
      <c r="V34" s="63"/>
      <c r="W34" s="63">
        <f>IF(OR(($C35=W$3),($C35=X$3),(LEFT($C35,1)=W$2)),7,IF(OR(($E35=W$3),($E35=X$3),(LEFT($E35,1)=W$2)),6,IF(OR(($G35=W$3),($G35=X$3),(LEFT($G35,1)=W$2)),5,IF(OR(($I35=W$3),($I35=X$3),(LEFT($I35,1)=W$2)),4,IF(OR(($K35=W$3),($K35=X$3),(LEFT($K35,1)=W$2)),3,IF(OR(($M35=W$3),($M35=X$3),(LEFT($M35,1)=W$2)),2,IF(OR(($O35=W$3),($O35=X$3),($O35=W$2)),1,0)))))))</f>
        <v>7</v>
      </c>
      <c r="X34" s="63"/>
      <c r="Y34" s="63">
        <f>IF(OR(($C35=Y$3),($C35=Z$3),(LEFT($C35,1)=Y$2)),7,IF(OR(($E35=Y$3),($E35=Z$3),(LEFT($E35,1)=Y$2)),6,IF(OR(($G35=Y$3),($G35=Z$3),(LEFT($G35,1)=Y$2)),5,IF(OR(($I35=Y$3),($I35=Z$3),(LEFT($I35,1)=Y$2)),4,IF(OR(($K35=Y$3),($K35=Z$3),(LEFT($K35,1)=Y$2)),3,IF(OR(($M35=Y$3),($M35=Z$3),(LEFT($M35,1)=Y$2)),2,IF(OR(($O35=Y$3),($O35=Z$3),($O35=Y$2)),1,0)))))))</f>
        <v>0</v>
      </c>
      <c r="Z34" s="63"/>
      <c r="AA34" s="63">
        <f>IF(OR(($C35=AA$3),($C35=AB$3),(LEFT($C35,1)=AA$2)),7,IF(OR(($E35=AA$3),($E35=AB$3),(LEFT($E35,1)=AA$2)),6,IF(OR(($G35=AA$3),($G35=AB$3),(LEFT($G35,1)=AA$2)),5,IF(OR(($I35=AA$3),($I35=AB$3),(LEFT($I35,1)=AA$2)),4,IF(OR(($K35=AA$3),($K35=AB$3),(LEFT($K35,1)=AA$2)),3,IF(OR(($M35=AA$3),($M35=AB$3),(LEFT($M35,1)=AA$2)),2,IF(OR(($O35=AA$3),($O35=AB$3),($O35=AA$2)),1,0)))))))</f>
        <v>0</v>
      </c>
      <c r="AB34" s="63"/>
      <c r="AC34" s="63">
        <f>IF(OR(($C35=AC$3),($C35=AD$3),(LEFT($C35,1)=AC$2)),7,IF(OR(($E35=AC$3),($E35=AD$3),(LEFT($E35,1)=AC$2)),6,IF(OR(($G35=AC$3),($G35=AD$3),(LEFT($G35,1)=AC$2)),5,IF(OR(($I35=AC$3),($I35=AD$3),(LEFT($I35,1)=AC$2)),4,IF(OR(($K35=AC$3),($K35=AD$3),(LEFT($K35,1)=AC$2)),3,IF(OR(($M35=AC$3),($M35=AD$3),(LEFT($M35,1)=AC$2)),2,IF(OR(($O35=AC$3),($O35=AD$3),($O35=AC$2)),1,0)))))))</f>
        <v>0</v>
      </c>
      <c r="AD34" s="63"/>
      <c r="AE34" s="73">
        <f>IF(C35="",0,28-SUM(Q34:AC35))</f>
        <v>15</v>
      </c>
    </row>
    <row r="35" spans="1:31" ht="22.5" customHeight="1" thickBot="1">
      <c r="A35" s="67"/>
      <c r="B35" s="69"/>
      <c r="C35" s="22">
        <v>36</v>
      </c>
      <c r="D35" s="23">
        <v>15.15</v>
      </c>
      <c r="E35" s="24">
        <v>4</v>
      </c>
      <c r="F35" s="23">
        <v>13.34</v>
      </c>
      <c r="G35" s="24"/>
      <c r="H35" s="23"/>
      <c r="I35" s="24"/>
      <c r="J35" s="23"/>
      <c r="K35" s="25"/>
      <c r="L35" s="26"/>
      <c r="M35" s="25"/>
      <c r="N35" s="26"/>
      <c r="O35" s="25"/>
      <c r="P35" s="26"/>
      <c r="Q35" s="71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4"/>
    </row>
    <row r="36" spans="1:31" ht="22.5" customHeight="1" thickTop="1">
      <c r="A36" s="123" t="s">
        <v>36</v>
      </c>
      <c r="B36" s="123" t="s">
        <v>8</v>
      </c>
      <c r="C36" s="3" t="s">
        <v>139</v>
      </c>
      <c r="D36" s="4"/>
      <c r="E36" s="5" t="s">
        <v>141</v>
      </c>
      <c r="F36" s="35"/>
      <c r="G36" s="5" t="s">
        <v>143</v>
      </c>
      <c r="H36" s="35"/>
      <c r="I36" s="5"/>
      <c r="J36" s="35"/>
      <c r="K36" s="5"/>
      <c r="L36" s="36"/>
      <c r="M36" s="5"/>
      <c r="N36" s="36"/>
      <c r="O36" s="5"/>
      <c r="P36" s="36"/>
      <c r="Q36" s="125">
        <f>IF(OR(($C37=Q$3),($C37=R$3),(LEFT($C37,1)=Q$2)),7,IF(OR(($E37=Q$3),($E37=R$3),(LEFT($E37,1)=Q$2)),6,IF(OR(($G37=Q$3),($G37=R$3),(LEFT($G37,1)=Q$2)),5,IF(OR(($I37=Q$3),($I37=R$3),(LEFT($I37,1)=Q$2)),4,IF(OR(($K37=Q$3),($K37=R$3),(LEFT($K37,1)=Q$2)),3,IF(OR(($M37=Q$3),($M37=R$3),(LEFT($M37,1)=Q$2)),2,IF(OR(($O37=Q$3),($O37=R$3),($O37=Q$2)),1,0)))))))</f>
        <v>0</v>
      </c>
      <c r="R36" s="116"/>
      <c r="S36" s="115">
        <f>IF(OR(($C37=S$3),($C37=T$3),(LEFT($C37,1)=S$2)),7,IF(OR(($E37=S$3),($E37=T$3),(LEFT($E37,1)=S$2)),6,IF(OR(($G37=S$3),($G37=T$3),(LEFT($G37,1)=S$2)),5,IF(OR(($I37=S$3),($I37=T$3),(LEFT($I37,1)=S$2)),4,IF(OR(($K37=S$3),($K37=T$3),(LEFT($K37,1)=S$2)),3,IF(OR(($M37=S$3),($M37=T$3),(LEFT($M37,1)=S$2)),2,IF(OR(($O37=S$3),($O37=T$3),($O37=S$2)),1,0)))))))</f>
        <v>0</v>
      </c>
      <c r="T36" s="116"/>
      <c r="U36" s="115">
        <f>IF(OR(($C37=U$3),($C37=V$3),(LEFT($C37,1)=U$2)),7,IF(OR(($E37=U$3),($E37=V$3),(LEFT($E37,1)=U$2)),6,IF(OR(($G37=U$3),($G37=V$3),(LEFT($G37,1)=U$2)),5,IF(OR(($I37=U$3),($I37=V$3),(LEFT($I37,1)=U$2)),4,IF(OR(($K37=U$3),($K37=V$3),(LEFT($K37,1)=U$2)),3,IF(OR(($M37=U$3),($M37=V$3),(LEFT($M37,1)=U$2)),2,IF(OR(($O37=U$3),($O37=V$3),($O37=U$2)),1,0)))))))</f>
        <v>7</v>
      </c>
      <c r="V36" s="116"/>
      <c r="W36" s="115">
        <f>IF(OR(($C37=W$3),($C37=X$3),(LEFT($C37,1)=W$2)),7,IF(OR(($E37=W$3),($E37=X$3),(LEFT($E37,1)=W$2)),6,IF(OR(($G37=W$3),($G37=X$3),(LEFT($G37,1)=W$2)),5,IF(OR(($I37=W$3),($I37=X$3),(LEFT($I37,1)=W$2)),4,IF(OR(($K37=W$3),($K37=X$3),(LEFT($K37,1)=W$2)),3,IF(OR(($M37=W$3),($M37=X$3),(LEFT($M37,1)=W$2)),2,IF(OR(($O37=W$3),($O37=X$3),($O37=W$2)),1,0)))))))</f>
        <v>5</v>
      </c>
      <c r="X36" s="116"/>
      <c r="Y36" s="115">
        <f>IF(OR(($C37=Y$3),($C37=Z$3),(LEFT($C37,1)=Y$2)),7,IF(OR(($E37=Y$3),($E37=Z$3),(LEFT($E37,1)=Y$2)),6,IF(OR(($G37=Y$3),($G37=Z$3),(LEFT($G37,1)=Y$2)),5,IF(OR(($I37=Y$3),($I37=Z$3),(LEFT($I37,1)=Y$2)),4,IF(OR(($K37=Y$3),($K37=Z$3),(LEFT($K37,1)=Y$2)),3,IF(OR(($M37=Y$3),($M37=Z$3),(LEFT($M37,1)=Y$2)),2,IF(OR(($O37=Y$3),($O37=Z$3),($O37=Y$2)),1,0)))))))</f>
        <v>0</v>
      </c>
      <c r="Z36" s="116"/>
      <c r="AA36" s="115">
        <f>IF(OR(($C37=AA$3),($C37=AB$3),(LEFT($C37,1)=AA$2)),7,IF(OR(($E37=AA$3),($E37=AB$3),(LEFT($E37,1)=AA$2)),6,IF(OR(($G37=AA$3),($G37=AB$3),(LEFT($G37,1)=AA$2)),5,IF(OR(($I37=AA$3),($I37=AB$3),(LEFT($I37,1)=AA$2)),4,IF(OR(($K37=AA$3),($K37=AB$3),(LEFT($K37,1)=AA$2)),3,IF(OR(($M37=AA$3),($M37=AB$3),(LEFT($M37,1)=AA$2)),2,IF(OR(($O37=AA$3),($O37=AB$3),($O37=AA$2)),1,0)))))))</f>
        <v>6</v>
      </c>
      <c r="AB36" s="116"/>
      <c r="AC36" s="115">
        <f>IF(OR(($C37=AC$3),($C37=AD$3),(LEFT($C37,1)=AC$2)),7,IF(OR(($E37=AC$3),($E37=AD$3),(LEFT($E37,1)=AC$2)),6,IF(OR(($G37=AC$3),($G37=AD$3),(LEFT($G37,1)=AC$2)),5,IF(OR(($I37=AC$3),($I37=AD$3),(LEFT($I37,1)=AC$2)),4,IF(OR(($K37=AC$3),($K37=AD$3),(LEFT($K37,1)=AC$2)),3,IF(OR(($M37=AC$3),($M37=AD$3),(LEFT($M37,1)=AC$2)),2,IF(OR(($O37=AC$3),($O37=AD$3),($O37=AC$2)),1,0)))))))</f>
        <v>0</v>
      </c>
      <c r="AD36" s="116"/>
      <c r="AE36" s="124">
        <f>IF(C37="",0,28-SUM(Q36:AC37))</f>
        <v>10</v>
      </c>
    </row>
    <row r="37" spans="1:31" ht="22.5" customHeight="1">
      <c r="A37" s="68"/>
      <c r="B37" s="77"/>
      <c r="C37" s="9" t="s">
        <v>21</v>
      </c>
      <c r="D37" s="31" t="s">
        <v>140</v>
      </c>
      <c r="E37" s="9" t="s">
        <v>24</v>
      </c>
      <c r="F37" s="31" t="s">
        <v>142</v>
      </c>
      <c r="G37" s="9" t="s">
        <v>22</v>
      </c>
      <c r="H37" s="31" t="s">
        <v>144</v>
      </c>
      <c r="I37" s="9"/>
      <c r="J37" s="31"/>
      <c r="K37" s="11"/>
      <c r="L37" s="32"/>
      <c r="M37" s="11"/>
      <c r="N37" s="32"/>
      <c r="O37" s="11"/>
      <c r="P37" s="32"/>
      <c r="Q37" s="96"/>
      <c r="R37" s="97"/>
      <c r="S37" s="114"/>
      <c r="T37" s="97"/>
      <c r="U37" s="114"/>
      <c r="V37" s="97"/>
      <c r="W37" s="114"/>
      <c r="X37" s="97"/>
      <c r="Y37" s="114"/>
      <c r="Z37" s="97"/>
      <c r="AA37" s="114"/>
      <c r="AB37" s="97"/>
      <c r="AC37" s="114"/>
      <c r="AD37" s="97"/>
      <c r="AE37" s="118"/>
    </row>
    <row r="38" spans="1:31" ht="22.5" customHeight="1">
      <c r="A38" s="66"/>
      <c r="B38" s="122" t="s">
        <v>9</v>
      </c>
      <c r="C38" s="13" t="s">
        <v>107</v>
      </c>
      <c r="D38" s="28"/>
      <c r="E38" s="15" t="s">
        <v>112</v>
      </c>
      <c r="F38" s="29"/>
      <c r="G38" s="15" t="s">
        <v>148</v>
      </c>
      <c r="H38" s="29"/>
      <c r="I38" s="15"/>
      <c r="J38" s="29"/>
      <c r="K38" s="15"/>
      <c r="L38" s="30"/>
      <c r="M38" s="15"/>
      <c r="N38" s="30"/>
      <c r="O38" s="15"/>
      <c r="P38" s="30"/>
      <c r="Q38" s="94">
        <f>IF(OR(($C39=Q$3),($C39=R$3),(LEFT($C39,1)=Q$2)),7,IF(OR(($E39=Q$3),($E39=R$3),(LEFT($E39,1)=Q$2)),6,IF(OR(($G39=Q$3),($G39=R$3),(LEFT($G39,1)=Q$2)),5,IF(OR(($I39=Q$3),($I39=R$3),(LEFT($I39,1)=Q$2)),4,IF(OR(($K39=Q$3),($K39=R$3),(LEFT($K39,1)=Q$2)),3,IF(OR(($M39=Q$3),($M39=R$3),(LEFT($M39,1)=Q$2)),2,IF(OR(($O39=Q$3),($O39=R$3),($O39=Q$2)),1,0)))))))</f>
        <v>0</v>
      </c>
      <c r="R38" s="95"/>
      <c r="S38" s="113">
        <f>IF(OR(($C39=S$3),($C39=T$3),(LEFT($C39,1)=S$2)),7,IF(OR(($E39=S$3),($E39=T$3),(LEFT($E39,1)=S$2)),6,IF(OR(($G39=S$3),($G39=T$3),(LEFT($G39,1)=S$2)),5,IF(OR(($I39=S$3),($I39=T$3),(LEFT($I39,1)=S$2)),4,IF(OR(($K39=S$3),($K39=T$3),(LEFT($K39,1)=S$2)),3,IF(OR(($M39=S$3),($M39=T$3),(LEFT($M39,1)=S$2)),2,IF(OR(($O39=S$3),($O39=T$3),($O39=S$2)),1,0)))))))</f>
        <v>0</v>
      </c>
      <c r="T38" s="95"/>
      <c r="U38" s="113">
        <f>IF(OR(($C39=U$3),($C39=V$3),(LEFT($C39,1)=U$2)),7,IF(OR(($E39=U$3),($E39=V$3),(LEFT($E39,1)=U$2)),6,IF(OR(($G39=U$3),($G39=V$3),(LEFT($G39,1)=U$2)),5,IF(OR(($I39=U$3),($I39=V$3),(LEFT($I39,1)=U$2)),4,IF(OR(($K39=U$3),($K39=V$3),(LEFT($K39,1)=U$2)),3,IF(OR(($M39=U$3),($M39=V$3),(LEFT($M39,1)=U$2)),2,IF(OR(($O39=U$3),($O39=V$3),($O39=U$2)),1,0)))))))</f>
        <v>6</v>
      </c>
      <c r="V38" s="95"/>
      <c r="W38" s="113">
        <f>IF(OR(($C39=W$3),($C39=X$3),(LEFT($C39,1)=W$2)),7,IF(OR(($E39=W$3),($E39=X$3),(LEFT($E39,1)=W$2)),6,IF(OR(($G39=W$3),($G39=X$3),(LEFT($G39,1)=W$2)),5,IF(OR(($I39=W$3),($I39=X$3),(LEFT($I39,1)=W$2)),4,IF(OR(($K39=W$3),($K39=X$3),(LEFT($K39,1)=W$2)),3,IF(OR(($M39=W$3),($M39=X$3),(LEFT($M39,1)=W$2)),2,IF(OR(($O39=W$3),($O39=X$3),($O39=W$2)),1,0)))))))</f>
        <v>5</v>
      </c>
      <c r="X38" s="95"/>
      <c r="Y38" s="113">
        <f>IF(OR(($C39=Y$3),($C39=Z$3),(LEFT($C39,1)=Y$2)),7,IF(OR(($E39=Y$3),($E39=Z$3),(LEFT($E39,1)=Y$2)),6,IF(OR(($G39=Y$3),($G39=Z$3),(LEFT($G39,1)=Y$2)),5,IF(OR(($I39=Y$3),($I39=Z$3),(LEFT($I39,1)=Y$2)),4,IF(OR(($K39=Y$3),($K39=Z$3),(LEFT($K39,1)=Y$2)),3,IF(OR(($M39=Y$3),($M39=Z$3),(LEFT($M39,1)=Y$2)),2,IF(OR(($O39=Y$3),($O39=Z$3),($O39=Y$2)),1,0)))))))</f>
        <v>0</v>
      </c>
      <c r="Z38" s="95"/>
      <c r="AA38" s="113">
        <f>IF(OR(($C39=AA$3),($C39=AB$3),(LEFT($C39,1)=AA$2)),7,IF(OR(($E39=AA$3),($E39=AB$3),(LEFT($E39,1)=AA$2)),6,IF(OR(($G39=AA$3),($G39=AB$3),(LEFT($G39,1)=AA$2)),5,IF(OR(($I39=AA$3),($I39=AB$3),(LEFT($I39,1)=AA$2)),4,IF(OR(($K39=AA$3),($K39=AB$3),(LEFT($K39,1)=AA$2)),3,IF(OR(($M39=AA$3),($M39=AB$3),(LEFT($M39,1)=AA$2)),2,IF(OR(($O39=AA$3),($O39=AB$3),($O39=AA$2)),1,0)))))))</f>
        <v>7</v>
      </c>
      <c r="AB38" s="95"/>
      <c r="AC38" s="113">
        <f>IF(OR(($C39=AC$3),($C39=AD$3),(LEFT($C39,1)=AC$2)),7,IF(OR(($E39=AC$3),($E39=AD$3),(LEFT($E39,1)=AC$2)),6,IF(OR(($G39=AC$3),($G39=AD$3),(LEFT($G39,1)=AC$2)),5,IF(OR(($I39=AC$3),($I39=AD$3),(LEFT($I39,1)=AC$2)),4,IF(OR(($K39=AC$3),($K39=AD$3),(LEFT($K39,1)=AC$2)),3,IF(OR(($M39=AC$3),($M39=AD$3),(LEFT($M39,1)=AC$2)),2,IF(OR(($O39=AC$3),($O39=AD$3),($O39=AC$2)),1,0)))))))</f>
        <v>0</v>
      </c>
      <c r="AD38" s="95"/>
      <c r="AE38" s="117">
        <f>IF(C39="",0,28-SUM(Q38:AC39))</f>
        <v>10</v>
      </c>
    </row>
    <row r="39" spans="1:31" ht="22.5" customHeight="1">
      <c r="A39" s="66"/>
      <c r="B39" s="77"/>
      <c r="C39" s="18" t="s">
        <v>145</v>
      </c>
      <c r="D39" s="31" t="s">
        <v>146</v>
      </c>
      <c r="E39" s="19" t="s">
        <v>59</v>
      </c>
      <c r="F39" s="31" t="s">
        <v>147</v>
      </c>
      <c r="G39" s="19" t="s">
        <v>49</v>
      </c>
      <c r="H39" s="31" t="s">
        <v>149</v>
      </c>
      <c r="I39" s="19"/>
      <c r="J39" s="31"/>
      <c r="K39" s="20"/>
      <c r="L39" s="32"/>
      <c r="M39" s="20"/>
      <c r="N39" s="32"/>
      <c r="O39" s="20"/>
      <c r="P39" s="32"/>
      <c r="Q39" s="96"/>
      <c r="R39" s="97"/>
      <c r="S39" s="114"/>
      <c r="T39" s="97"/>
      <c r="U39" s="114"/>
      <c r="V39" s="97"/>
      <c r="W39" s="114"/>
      <c r="X39" s="97"/>
      <c r="Y39" s="114"/>
      <c r="Z39" s="97"/>
      <c r="AA39" s="114"/>
      <c r="AB39" s="97"/>
      <c r="AC39" s="114"/>
      <c r="AD39" s="97"/>
      <c r="AE39" s="118"/>
    </row>
    <row r="40" spans="1:31" ht="22.5" customHeight="1">
      <c r="A40" s="66"/>
      <c r="B40" s="122" t="s">
        <v>12</v>
      </c>
      <c r="C40" s="13" t="s">
        <v>150</v>
      </c>
      <c r="D40" s="28"/>
      <c r="E40" s="15" t="s">
        <v>60</v>
      </c>
      <c r="F40" s="29"/>
      <c r="G40" s="15"/>
      <c r="H40" s="29"/>
      <c r="I40" s="15"/>
      <c r="J40" s="29"/>
      <c r="K40" s="15"/>
      <c r="L40" s="30"/>
      <c r="M40" s="15"/>
      <c r="N40" s="30"/>
      <c r="O40" s="15"/>
      <c r="P40" s="30"/>
      <c r="Q40" s="94">
        <f>IF(OR(($C41=Q$3),($C41=R$3),(LEFT($C41,1)=Q$2)),7,IF(OR(($E41=Q$3),($E41=R$3),(LEFT($E41,1)=Q$2)),6,IF(OR(($G41=Q$3),($G41=R$3),(LEFT($G41,1)=Q$2)),5,IF(OR(($I41=Q$3),($I41=R$3),(LEFT($I41,1)=Q$2)),4,IF(OR(($K41=Q$3),($K41=R$3),(LEFT($K41,1)=Q$2)),3,IF(OR(($M41=Q$3),($M41=R$3),(LEFT($M41,1)=Q$2)),2,IF(OR(($O41=Q$3),($O41=R$3),($O41=Q$2)),1,0)))))))</f>
        <v>0</v>
      </c>
      <c r="R40" s="95"/>
      <c r="S40" s="113">
        <f>IF(OR(($C41=S$3),($C41=T$3),(LEFT($C41,1)=S$2)),7,IF(OR(($E41=S$3),($E41=T$3),(LEFT($E41,1)=S$2)),6,IF(OR(($G41=S$3),($G41=T$3),(LEFT($G41,1)=S$2)),5,IF(OR(($I41=S$3),($I41=T$3),(LEFT($I41,1)=S$2)),4,IF(OR(($K41=S$3),($K41=T$3),(LEFT($K41,1)=S$2)),3,IF(OR(($M41=S$3),($M41=T$3),(LEFT($M41,1)=S$2)),2,IF(OR(($O41=S$3),($O41=T$3),($O41=S$2)),1,0)))))))</f>
        <v>0</v>
      </c>
      <c r="T40" s="95"/>
      <c r="U40" s="113">
        <f>IF(OR(($C41=U$3),($C41=V$3),(LEFT($C41,1)=U$2)),7,IF(OR(($E41=U$3),($E41=V$3),(LEFT($E41,1)=U$2)),6,IF(OR(($G41=U$3),($G41=V$3),(LEFT($G41,1)=U$2)),5,IF(OR(($I41=U$3),($I41=V$3),(LEFT($I41,1)=U$2)),4,IF(OR(($K41=U$3),($K41=V$3),(LEFT($K41,1)=U$2)),3,IF(OR(($M41=U$3),($M41=V$3),(LEFT($M41,1)=U$2)),2,IF(OR(($O41=U$3),($O41=V$3),($O41=U$2)),1,0)))))))</f>
        <v>0</v>
      </c>
      <c r="V40" s="95"/>
      <c r="W40" s="113">
        <f>IF(OR(($C41=W$3),($C41=X$3),(LEFT($C41,1)=W$2)),7,IF(OR(($E41=W$3),($E41=X$3),(LEFT($E41,1)=W$2)),6,IF(OR(($G41=W$3),($G41=X$3),(LEFT($G41,1)=W$2)),5,IF(OR(($I41=W$3),($I41=X$3),(LEFT($I41,1)=W$2)),4,IF(OR(($K41=W$3),($K41=X$3),(LEFT($K41,1)=W$2)),3,IF(OR(($M41=W$3),($M41=X$3),(LEFT($M41,1)=W$2)),2,IF(OR(($O41=W$3),($O41=X$3),($O41=W$2)),1,0)))))))</f>
        <v>6</v>
      </c>
      <c r="X40" s="95"/>
      <c r="Y40" s="113">
        <f>IF(OR(($C41=Y$3),($C41=Z$3),(LEFT($C41,1)=Y$2)),7,IF(OR(($E41=Y$3),($E41=Z$3),(LEFT($E41,1)=Y$2)),6,IF(OR(($G41=Y$3),($G41=Z$3),(LEFT($G41,1)=Y$2)),5,IF(OR(($I41=Y$3),($I41=Z$3),(LEFT($I41,1)=Y$2)),4,IF(OR(($K41=Y$3),($K41=Z$3),(LEFT($K41,1)=Y$2)),3,IF(OR(($M41=Y$3),($M41=Z$3),(LEFT($M41,1)=Y$2)),2,IF(OR(($O41=Y$3),($O41=Z$3),($O41=Y$2)),1,0)))))))</f>
        <v>0</v>
      </c>
      <c r="Z40" s="95"/>
      <c r="AA40" s="113">
        <f>IF(OR(($C41=AA$3),($C41=AB$3),(LEFT($C41,1)=AA$2)),7,IF(OR(($E41=AA$3),($E41=AB$3),(LEFT($E41,1)=AA$2)),6,IF(OR(($G41=AA$3),($G41=AB$3),(LEFT($G41,1)=AA$2)),5,IF(OR(($I41=AA$3),($I41=AB$3),(LEFT($I41,1)=AA$2)),4,IF(OR(($K41=AA$3),($K41=AB$3),(LEFT($K41,1)=AA$2)),3,IF(OR(($M41=AA$3),($M41=AB$3),(LEFT($M41,1)=AA$2)),2,IF(OR(($O41=AA$3),($O41=AB$3),($O41=AA$2)),1,0)))))))</f>
        <v>7</v>
      </c>
      <c r="AB40" s="95"/>
      <c r="AC40" s="113">
        <f>IF(OR(($C41=AC$3),($C41=AD$3),(LEFT($C41,1)=AC$2)),7,IF(OR(($E41=AC$3),($E41=AD$3),(LEFT($E41,1)=AC$2)),6,IF(OR(($G41=AC$3),($G41=AD$3),(LEFT($G41,1)=AC$2)),5,IF(OR(($I41=AC$3),($I41=AD$3),(LEFT($I41,1)=AC$2)),4,IF(OR(($K41=AC$3),($K41=AD$3),(LEFT($K41,1)=AC$2)),3,IF(OR(($M41=AC$3),($M41=AD$3),(LEFT($M41,1)=AC$2)),2,IF(OR(($O41=AC$3),($O41=AD$3),($O41=AC$2)),1,0)))))))</f>
        <v>0</v>
      </c>
      <c r="AD40" s="95"/>
      <c r="AE40" s="117">
        <f>IF(C41="",0,28-SUM(Q40:AC41))</f>
        <v>15</v>
      </c>
    </row>
    <row r="41" spans="1:31" ht="22.5" customHeight="1" thickBot="1">
      <c r="A41" s="67"/>
      <c r="B41" s="69"/>
      <c r="C41" s="22">
        <v>23</v>
      </c>
      <c r="D41" s="37" t="s">
        <v>151</v>
      </c>
      <c r="E41" s="24">
        <v>26</v>
      </c>
      <c r="F41" s="37" t="s">
        <v>152</v>
      </c>
      <c r="G41" s="24"/>
      <c r="H41" s="37"/>
      <c r="I41" s="24"/>
      <c r="J41" s="37"/>
      <c r="K41" s="25"/>
      <c r="L41" s="38"/>
      <c r="M41" s="25"/>
      <c r="N41" s="38"/>
      <c r="O41" s="25"/>
      <c r="P41" s="38"/>
      <c r="Q41" s="126"/>
      <c r="R41" s="121"/>
      <c r="S41" s="120"/>
      <c r="T41" s="121"/>
      <c r="U41" s="120"/>
      <c r="V41" s="121"/>
      <c r="W41" s="120"/>
      <c r="X41" s="121"/>
      <c r="Y41" s="120"/>
      <c r="Z41" s="121"/>
      <c r="AA41" s="120"/>
      <c r="AB41" s="121"/>
      <c r="AC41" s="120"/>
      <c r="AD41" s="121"/>
      <c r="AE41" s="119"/>
    </row>
    <row r="42" spans="1:31" ht="22.5" customHeight="1" thickTop="1">
      <c r="A42" s="59" t="s">
        <v>34</v>
      </c>
      <c r="B42" s="76" t="s">
        <v>8</v>
      </c>
      <c r="C42" s="3" t="s">
        <v>63</v>
      </c>
      <c r="D42" s="27"/>
      <c r="E42" s="5"/>
      <c r="F42" s="6"/>
      <c r="G42" s="5"/>
      <c r="H42" s="6"/>
      <c r="I42" s="5"/>
      <c r="J42" s="6"/>
      <c r="K42" s="5"/>
      <c r="L42" s="7"/>
      <c r="M42" s="5"/>
      <c r="N42" s="7"/>
      <c r="O42" s="5"/>
      <c r="P42" s="7"/>
      <c r="Q42" s="70">
        <f>IF(OR(($C43=Q$3),($C43=R$3),(LEFT($C43,1)=Q$2)),7,IF(OR(($E43=Q$3),($E43=R$3),(LEFT($E43,1)=Q$2)),6,IF(OR(($G43=Q$3),($G43=R$3),(LEFT($G43,1)=Q$2)),5,IF(OR(($I43=Q$3),($I43=R$3),(LEFT($I43,1)=Q$2)),4,IF(OR(($K43=Q$3),($K43=R$3),(LEFT($K43,1)=Q$2)),3,IF(OR(($M43=Q$3),($M43=R$3),(LEFT($M43,1)=Q$2)),2,IF(OR(($O43=Q$3),($O43=R$3),($O43=Q$2)),1,0)))))))</f>
        <v>0</v>
      </c>
      <c r="R42" s="63"/>
      <c r="S42" s="63">
        <f>IF(OR(($C43=S$3),($C43=T$3),(LEFT($C43,1)=S$2)),7,IF(OR(($E43=S$3),($E43=T$3),(LEFT($E43,1)=S$2)),6,IF(OR(($G43=S$3),($G43=T$3),(LEFT($G43,1)=S$2)),5,IF(OR(($I43=S$3),($I43=T$3),(LEFT($I43,1)=S$2)),4,IF(OR(($K43=S$3),($K43=T$3),(LEFT($K43,1)=S$2)),3,IF(OR(($M43=S$3),($M43=T$3),(LEFT($M43,1)=S$2)),2,IF(OR(($O43=S$3),($O43=T$3),($O43=S$2)),1,0)))))))</f>
        <v>0</v>
      </c>
      <c r="T42" s="63"/>
      <c r="U42" s="63">
        <f>IF(OR(($C43=U$3),($C43=V$3),(LEFT($C43,1)=U$2)),7,IF(OR(($E43=U$3),($E43=V$3),(LEFT($E43,1)=U$2)),6,IF(OR(($G43=U$3),($G43=V$3),(LEFT($G43,1)=U$2)),5,IF(OR(($I43=U$3),($I43=V$3),(LEFT($I43,1)=U$2)),4,IF(OR(($K43=U$3),($K43=V$3),(LEFT($K43,1)=U$2)),3,IF(OR(($M43=U$3),($M43=V$3),(LEFT($M43,1)=U$2)),2,IF(OR(($O43=U$3),($O43=V$3),($O43=U$2)),1,0)))))))</f>
        <v>7</v>
      </c>
      <c r="V42" s="63"/>
      <c r="W42" s="63">
        <f>IF(OR(($C43=W$3),($C43=X$3),(LEFT($C43,1)=W$2)),7,IF(OR(($E43=W$3),($E43=X$3),(LEFT($E43,1)=W$2)),6,IF(OR(($G43=W$3),($G43=X$3),(LEFT($G43,1)=W$2)),5,IF(OR(($I43=W$3),($I43=X$3),(LEFT($I43,1)=W$2)),4,IF(OR(($K43=W$3),($K43=X$3),(LEFT($K43,1)=W$2)),3,IF(OR(($M43=W$3),($M43=X$3),(LEFT($M43,1)=W$2)),2,IF(OR(($O43=W$3),($O43=X$3),($O43=W$2)),1,0)))))))</f>
        <v>0</v>
      </c>
      <c r="X42" s="63"/>
      <c r="Y42" s="63">
        <f>IF(OR(($C43=Y$3),($C43=Z$3),(LEFT($C43,1)=Y$2)),7,IF(OR(($E43=Y$3),($E43=Z$3),(LEFT($E43,1)=Y$2)),6,IF(OR(($G43=Y$3),($G43=Z$3),(LEFT($G43,1)=Y$2)),5,IF(OR(($I43=Y$3),($I43=Z$3),(LEFT($I43,1)=Y$2)),4,IF(OR(($K43=Y$3),($K43=Z$3),(LEFT($K43,1)=Y$2)),3,IF(OR(($M43=Y$3),($M43=Z$3),(LEFT($M43,1)=Y$2)),2,IF(OR(($O43=Y$3),($O43=Z$3),($O43=Y$2)),1,0)))))))</f>
        <v>0</v>
      </c>
      <c r="Z42" s="63"/>
      <c r="AA42" s="63">
        <f>IF(OR(($C43=AA$3),($C43=AB$3),(LEFT($C43,1)=AA$2)),7,IF(OR(($E43=AA$3),($E43=AB$3),(LEFT($E43,1)=AA$2)),6,IF(OR(($G43=AA$3),($G43=AB$3),(LEFT($G43,1)=AA$2)),5,IF(OR(($I43=AA$3),($I43=AB$3),(LEFT($I43,1)=AA$2)),4,IF(OR(($K43=AA$3),($K43=AB$3),(LEFT($K43,1)=AA$2)),3,IF(OR(($M43=AA$3),($M43=AB$3),(LEFT($M43,1)=AA$2)),2,IF(OR(($O43=AA$3),($O43=AB$3),($O43=AA$2)),1,0)))))))</f>
        <v>0</v>
      </c>
      <c r="AB42" s="63"/>
      <c r="AC42" s="63">
        <f>IF(OR(($C43=AC$3),($C43=AD$3),(LEFT($C43,1)=AC$2)),7,IF(OR(($E43=AC$3),($E43=AD$3),(LEFT($E43,1)=AC$2)),6,IF(OR(($G43=AC$3),($G43=AD$3),(LEFT($G43,1)=AC$2)),5,IF(OR(($I43=AC$3),($I43=AD$3),(LEFT($I43,1)=AC$2)),4,IF(OR(($K43=AC$3),($K43=AD$3),(LEFT($K43,1)=AC$2)),3,IF(OR(($M43=AC$3),($M43=AD$3),(LEFT($M43,1)=AC$2)),2,IF(OR(($O43=AC$3),($O43=AD$3),($O43=AC$2)),1,0)))))))</f>
        <v>0</v>
      </c>
      <c r="AD42" s="63"/>
      <c r="AE42" s="64">
        <f>IF(C43="",0,28-SUM(Q42:AC43))</f>
        <v>21</v>
      </c>
    </row>
    <row r="43" spans="1:31" ht="22.5" customHeight="1">
      <c r="A43" s="68"/>
      <c r="B43" s="77"/>
      <c r="C43" s="9" t="s">
        <v>21</v>
      </c>
      <c r="D43" s="10">
        <v>3.61</v>
      </c>
      <c r="E43" s="9"/>
      <c r="F43" s="10"/>
      <c r="G43" s="9"/>
      <c r="H43" s="10"/>
      <c r="I43" s="9"/>
      <c r="J43" s="10"/>
      <c r="K43" s="11"/>
      <c r="L43" s="12"/>
      <c r="M43" s="11"/>
      <c r="N43" s="12"/>
      <c r="O43" s="11"/>
      <c r="P43" s="12"/>
      <c r="Q43" s="70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5"/>
    </row>
    <row r="44" spans="1:31" ht="22.5" customHeight="1">
      <c r="A44" s="66"/>
      <c r="B44" s="68" t="s">
        <v>12</v>
      </c>
      <c r="C44" s="13" t="s">
        <v>57</v>
      </c>
      <c r="D44" s="14"/>
      <c r="E44" s="15" t="s">
        <v>61</v>
      </c>
      <c r="F44" s="16"/>
      <c r="G44" s="15" t="s">
        <v>131</v>
      </c>
      <c r="H44" s="16"/>
      <c r="I44" s="15"/>
      <c r="J44" s="16"/>
      <c r="K44" s="15"/>
      <c r="L44" s="17"/>
      <c r="M44" s="15"/>
      <c r="N44" s="17"/>
      <c r="O44" s="15"/>
      <c r="P44" s="17"/>
      <c r="Q44" s="70">
        <f>IF(OR(($C45=Q$3),($C45=R$3),(LEFT($C45,1)=Q$2)),7,IF(OR(($E45=Q$3),($E45=R$3),(LEFT($E45,1)=Q$2)),6,IF(OR(($G45=Q$3),($G45=R$3),(LEFT($G45,1)=Q$2)),5,IF(OR(($I45=Q$3),($I45=R$3),(LEFT($I45,1)=Q$2)),4,IF(OR(($K45=Q$3),($K45=R$3),(LEFT($K45,1)=Q$2)),3,IF(OR(($M45=Q$3),($M45=R$3),(LEFT($M45,1)=Q$2)),2,IF(OR(($O45=Q$3),($O45=R$3),($O45=Q$2)),1,0)))))))</f>
        <v>0</v>
      </c>
      <c r="R44" s="63"/>
      <c r="S44" s="63">
        <f>IF(OR(($C45=S$3),($C45=T$3),(LEFT($C45,1)=S$2)),7,IF(OR(($E45=S$3),($E45=T$3),(LEFT($E45,1)=S$2)),6,IF(OR(($G45=S$3),($G45=T$3),(LEFT($G45,1)=S$2)),5,IF(OR(($I45=S$3),($I45=T$3),(LEFT($I45,1)=S$2)),4,IF(OR(($K45=S$3),($K45=T$3),(LEFT($K45,1)=S$2)),3,IF(OR(($M45=S$3),($M45=T$3),(LEFT($M45,1)=S$2)),2,IF(OR(($O45=S$3),($O45=T$3),($O45=S$2)),1,0)))))))</f>
        <v>0</v>
      </c>
      <c r="T44" s="63"/>
      <c r="U44" s="63">
        <f>IF(OR(($C45=U$3),($C45=V$3),(LEFT($C45,1)=U$2)),7,IF(OR(($E45=U$3),($E45=V$3),(LEFT($E45,1)=U$2)),6,IF(OR(($G45=U$3),($G45=V$3),(LEFT($G45,1)=U$2)),5,IF(OR(($I45=U$3),($I45=V$3),(LEFT($I45,1)=U$2)),4,IF(OR(($K45=U$3),($K45=V$3),(LEFT($K45,1)=U$2)),3,IF(OR(($M45=U$3),($M45=V$3),(LEFT($M45,1)=U$2)),2,IF(OR(($O45=U$3),($O45=V$3),($O45=U$2)),1,0)))))))</f>
        <v>6</v>
      </c>
      <c r="V44" s="63"/>
      <c r="W44" s="63">
        <f>IF(OR(($C45=W$3),($C45=X$3),(LEFT($C45,1)=W$2)),7,IF(OR(($E45=W$3),($E45=X$3),(LEFT($E45,1)=W$2)),6,IF(OR(($G45=W$3),($G45=X$3),(LEFT($G45,1)=W$2)),5,IF(OR(($I45=W$3),($I45=X$3),(LEFT($I45,1)=W$2)),4,IF(OR(($K45=W$3),($K45=X$3),(LEFT($K45,1)=W$2)),3,IF(OR(($M45=W$3),($M45=X$3),(LEFT($M45,1)=W$2)),2,IF(OR(($O45=W$3),($O45=X$3),($O45=W$2)),1,0)))))))</f>
        <v>7</v>
      </c>
      <c r="X44" s="63"/>
      <c r="Y44" s="63">
        <f>IF(OR(($C45=Y$3),($C45=Z$3),(LEFT($C45,1)=Y$2)),7,IF(OR(($E45=Y$3),($E45=Z$3),(LEFT($E45,1)=Y$2)),6,IF(OR(($G45=Y$3),($G45=Z$3),(LEFT($G45,1)=Y$2)),5,IF(OR(($I45=Y$3),($I45=Z$3),(LEFT($I45,1)=Y$2)),4,IF(OR(($K45=Y$3),($K45=Z$3),(LEFT($K45,1)=Y$2)),3,IF(OR(($M45=Y$3),($M45=Z$3),(LEFT($M45,1)=Y$2)),2,IF(OR(($O45=Y$3),($O45=Z$3),($O45=Y$2)),1,0)))))))</f>
        <v>0</v>
      </c>
      <c r="Z44" s="63"/>
      <c r="AA44" s="63">
        <f>IF(OR(($C45=AA$3),($C45=AB$3),(LEFT($C45,1)=AA$2)),7,IF(OR(($E45=AA$3),($E45=AB$3),(LEFT($E45,1)=AA$2)),6,IF(OR(($G45=AA$3),($G45=AB$3),(LEFT($G45,1)=AA$2)),5,IF(OR(($I45=AA$3),($I45=AB$3),(LEFT($I45,1)=AA$2)),4,IF(OR(($K45=AA$3),($K45=AB$3),(LEFT($K45,1)=AA$2)),3,IF(OR(($M45=AA$3),($M45=AB$3),(LEFT($M45,1)=AA$2)),2,IF(OR(($O45=AA$3),($O45=AB$3),($O45=AA$2)),1,0)))))))</f>
        <v>5</v>
      </c>
      <c r="AB44" s="63"/>
      <c r="AC44" s="63">
        <f>IF(OR(($C45=AC$3),($C45=AD$3),(LEFT($C45,1)=AC$2)),7,IF(OR(($E45=AC$3),($E45=AD$3),(LEFT($E45,1)=AC$2)),6,IF(OR(($G45=AC$3),($G45=AD$3),(LEFT($G45,1)=AC$2)),5,IF(OR(($I45=AC$3),($I45=AD$3),(LEFT($I45,1)=AC$2)),4,IF(OR(($K45=AC$3),($K45=AD$3),(LEFT($K45,1)=AC$2)),3,IF(OR(($M45=AC$3),($M45=AD$3),(LEFT($M45,1)=AC$2)),2,IF(OR(($O45=AC$3),($O45=AD$3),($O45=AC$2)),1,0)))))))</f>
        <v>0</v>
      </c>
      <c r="AD44" s="63"/>
      <c r="AE44" s="73">
        <f>IF(C45="",0,28-SUM(Q44:AC45))</f>
        <v>10</v>
      </c>
    </row>
    <row r="45" spans="1:31" ht="22.5" customHeight="1" thickBot="1">
      <c r="A45" s="67"/>
      <c r="B45" s="69"/>
      <c r="C45" s="22">
        <v>26</v>
      </c>
      <c r="D45" s="23">
        <v>3.3</v>
      </c>
      <c r="E45" s="24">
        <v>24</v>
      </c>
      <c r="F45" s="23">
        <v>3.15</v>
      </c>
      <c r="G45" s="24">
        <v>23</v>
      </c>
      <c r="H45" s="23">
        <v>2.96</v>
      </c>
      <c r="I45" s="24"/>
      <c r="J45" s="23"/>
      <c r="K45" s="25"/>
      <c r="L45" s="26"/>
      <c r="M45" s="25"/>
      <c r="N45" s="26"/>
      <c r="O45" s="25"/>
      <c r="P45" s="26"/>
      <c r="Q45" s="71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/>
    </row>
    <row r="46" spans="1:31" ht="22.5" customHeight="1" thickTop="1">
      <c r="A46" s="106" t="s">
        <v>45</v>
      </c>
      <c r="B46" s="2"/>
      <c r="C46" s="3" t="s">
        <v>64</v>
      </c>
      <c r="D46" s="4"/>
      <c r="E46" s="5" t="s">
        <v>65</v>
      </c>
      <c r="F46" s="35"/>
      <c r="G46" s="5"/>
      <c r="H46" s="35"/>
      <c r="I46" s="5"/>
      <c r="J46" s="35"/>
      <c r="K46" s="15"/>
      <c r="L46" s="30"/>
      <c r="M46" s="15"/>
      <c r="N46" s="30"/>
      <c r="O46" s="15"/>
      <c r="P46" s="30"/>
      <c r="Q46" s="70">
        <f>IF(OR(($C47=Q$3),($C47=R$3),(LEFT($C47,1)=Q$2)),7,IF(OR(($E47=Q$3),($E47=R$3),(LEFT($E47,1)=Q$2)),6,IF(OR(($G47=Q$3),($G47=R$3),(LEFT($G47,1)=Q$2)),5,IF(OR(($I47=Q$3),($I47=R$3),(LEFT($I47,1)=Q$2)),4,IF(OR(($K47=Q$3),($K47=R$3),(LEFT($K47,1)=Q$2)),3,IF(OR(($M47=Q$3),($M47=R$3),(LEFT($M47,1)=Q$2)),2,IF(OR(($O47=Q$3),($O47=R$3),($O47=Q$2)),1,0)))))))</f>
        <v>0</v>
      </c>
      <c r="R46" s="63"/>
      <c r="S46" s="63">
        <f>IF(OR(($C47=S$3),($C47=T$3),(LEFT($C47,1)=S$2)),7,IF(OR(($E47=S$3),($E47=T$3),(LEFT($E47,1)=S$2)),6,IF(OR(($G47=S$3),($G47=T$3),(LEFT($G47,1)=S$2)),5,IF(OR(($I47=S$3),($I47=T$3),(LEFT($I47,1)=S$2)),4,IF(OR(($K47=S$3),($K47=T$3),(LEFT($K47,1)=S$2)),3,IF(OR(($M47=S$3),($M47=T$3),(LEFT($M47,1)=S$2)),2,IF(OR(($O47=S$3),($O47=T$3),($O47=S$2)),1,0)))))))</f>
        <v>0</v>
      </c>
      <c r="T46" s="63"/>
      <c r="U46" s="63">
        <f>IF(OR(($C47=U$3),($C47=V$3),(LEFT($C47,1)=U$2)),7,IF(OR(($E47=U$3),($E47=V$3),(LEFT($E47,1)=U$2)),6,IF(OR(($G47=U$3),($G47=V$3),(LEFT($G47,1)=U$2)),5,IF(OR(($I47=U$3),($I47=V$3),(LEFT($I47,1)=U$2)),4,IF(OR(($K47=U$3),($K47=V$3),(LEFT($K47,1)=U$2)),3,IF(OR(($M47=U$3),($M47=V$3),(LEFT($M47,1)=U$2)),2,IF(OR(($O47=U$3),($O47=V$3),($O47=U$2)),1,0)))))))</f>
        <v>7</v>
      </c>
      <c r="V46" s="63"/>
      <c r="W46" s="63">
        <f>IF(OR(($C47=W$3),($C47=X$3),(LEFT($C47,1)=W$2)),7,IF(OR(($E47=W$3),($E47=X$3),(LEFT($E47,1)=W$2)),6,IF(OR(($G47=W$3),($G47=X$3),(LEFT($G47,1)=W$2)),5,IF(OR(($I47=W$3),($I47=X$3),(LEFT($I47,1)=W$2)),4,IF(OR(($K47=W$3),($K47=X$3),(LEFT($K47,1)=W$2)),3,IF(OR(($M47=W$3),($M47=X$3),(LEFT($M47,1)=W$2)),2,IF(OR(($O47=W$3),($O47=X$3),($O47=W$2)),1,0)))))))</f>
        <v>6</v>
      </c>
      <c r="X46" s="63"/>
      <c r="Y46" s="63">
        <f>IF(OR(($C47=Y$3),($C47=Z$3),(LEFT($C47,1)=Y$2)),7,IF(OR(($E47=Y$3),($E47=Z$3),(LEFT($E47,1)=Y$2)),6,IF(OR(($G47=Y$3),($G47=Z$3),(LEFT($G47,1)=Y$2)),5,IF(OR(($I47=Y$3),($I47=Z$3),(LEFT($I47,1)=Y$2)),4,IF(OR(($K47=Y$3),($K47=Z$3),(LEFT($K47,1)=Y$2)),3,IF(OR(($M47=Y$3),($M47=Z$3),(LEFT($M47,1)=Y$2)),2,IF(OR(($O47=Y$3),($O47=Z$3),($O47=Y$2)),1,0)))))))</f>
        <v>0</v>
      </c>
      <c r="Z46" s="63"/>
      <c r="AA46" s="63">
        <f>IF(OR(($C47=AA$3),($C47=AB$3),(LEFT($C47,1)=AA$2)),7,IF(OR(($E47=AA$3),($E47=AB$3),(LEFT($E47,1)=AA$2)),6,IF(OR(($G47=AA$3),($G47=AB$3),(LEFT($G47,1)=AA$2)),5,IF(OR(($I47=AA$3),($I47=AB$3),(LEFT($I47,1)=AA$2)),4,IF(OR(($K47=AA$3),($K47=AB$3),(LEFT($K47,1)=AA$2)),3,IF(OR(($M47=AA$3),($M47=AB$3),(LEFT($M47,1)=AA$2)),2,IF(OR(($O47=AA$3),($O47=AB$3),($O47=AA$2)),1,0)))))))</f>
        <v>0</v>
      </c>
      <c r="AB46" s="63"/>
      <c r="AC46" s="63">
        <f>IF(OR(($C47=AC$3),($C47=AD$3),(LEFT($C47,1)=AC$2)),7,IF(OR(($E47=AC$3),($E47=AD$3),(LEFT($E47,1)=AC$2)),6,IF(OR(($G47=AC$3),($G47=AD$3),(LEFT($G47,1)=AC$2)),5,IF(OR(($I47=AC$3),($I47=AD$3),(LEFT($I47,1)=AC$2)),4,IF(OR(($K47=AC$3),($K47=AD$3),(LEFT($K47,1)=AC$2)),3,IF(OR(($M47=AC$3),($M47=AD$3),(LEFT($M47,1)=AC$2)),2,IF(OR(($O47=AC$3),($O47=AD$3),($O47=AC$2)),1,0)))))))</f>
        <v>0</v>
      </c>
      <c r="AD46" s="63"/>
      <c r="AE46" s="73">
        <f>IF(C47="",0,28-SUM(Q46:AC47))</f>
        <v>15</v>
      </c>
    </row>
    <row r="47" spans="1:31" ht="22.5" customHeight="1" thickBot="1">
      <c r="A47" s="107"/>
      <c r="B47" s="21"/>
      <c r="C47" s="24" t="s">
        <v>21</v>
      </c>
      <c r="D47" s="37" t="s">
        <v>153</v>
      </c>
      <c r="E47" s="24" t="s">
        <v>22</v>
      </c>
      <c r="F47" s="37" t="s">
        <v>154</v>
      </c>
      <c r="G47" s="24"/>
      <c r="H47" s="37"/>
      <c r="I47" s="24"/>
      <c r="J47" s="37"/>
      <c r="K47" s="25"/>
      <c r="L47" s="38"/>
      <c r="M47" s="25"/>
      <c r="N47" s="38"/>
      <c r="O47" s="25"/>
      <c r="P47" s="38"/>
      <c r="Q47" s="55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64"/>
    </row>
    <row r="48" spans="2:31" ht="30" customHeight="1" thickBot="1" thickTop="1">
      <c r="B48" s="39"/>
      <c r="L48" s="42"/>
      <c r="N48" s="42"/>
      <c r="P48" s="42" t="s">
        <v>33</v>
      </c>
      <c r="Q48" s="57">
        <f>SUM(Q4:Q47)</f>
        <v>0</v>
      </c>
      <c r="R48" s="84"/>
      <c r="S48" s="83">
        <f>SUM(S4:S47)</f>
        <v>0</v>
      </c>
      <c r="T48" s="84"/>
      <c r="U48" s="83">
        <f>SUM(U4:U47)</f>
        <v>109</v>
      </c>
      <c r="V48" s="84"/>
      <c r="W48" s="83">
        <f>SUM(W4:W47)</f>
        <v>117</v>
      </c>
      <c r="X48" s="84"/>
      <c r="Y48" s="83">
        <f>SUM(Y4:Y47)</f>
        <v>23</v>
      </c>
      <c r="Z48" s="84"/>
      <c r="AA48" s="83">
        <f>SUM(AA4:AA47)</f>
        <v>62</v>
      </c>
      <c r="AB48" s="84"/>
      <c r="AC48" s="83">
        <f>SUM(AC4:AC47)</f>
        <v>34</v>
      </c>
      <c r="AD48" s="84"/>
      <c r="AE48" s="49">
        <f>SUM(AE4:AE47)</f>
        <v>271</v>
      </c>
    </row>
    <row r="49" spans="16:30" ht="30" customHeight="1" thickBot="1">
      <c r="P49" s="42" t="s">
        <v>26</v>
      </c>
      <c r="Q49" s="80">
        <f>IF(Q48=0,0,RANK(Q48,$Q48:$AD48,0))</f>
        <v>0</v>
      </c>
      <c r="R49" s="81">
        <f>IF(R48=0,0,RANK(R48,$N48:$R48,0))</f>
        <v>0</v>
      </c>
      <c r="S49" s="81">
        <f>IF(S48=0,0,RANK(S48,$Q48:$AD48,0))</f>
        <v>0</v>
      </c>
      <c r="T49" s="81">
        <f>IF(T48=0,0,RANK(T48,$N48:$R48,0))</f>
        <v>0</v>
      </c>
      <c r="U49" s="81">
        <f>IF(U48=0,0,RANK(U48,$Q48:$AD48,0))</f>
        <v>2</v>
      </c>
      <c r="V49" s="81">
        <f>IF(V48=0,0,RANK(V48,$N48:$R48,0))</f>
        <v>0</v>
      </c>
      <c r="W49" s="81">
        <f>IF(W48=0,0,RANK(W48,$Q48:$AD48,0))</f>
        <v>1</v>
      </c>
      <c r="X49" s="81">
        <f>IF(X48=0,0,RANK(X48,$N48:$R48,0))</f>
        <v>0</v>
      </c>
      <c r="Y49" s="81">
        <f>IF(Y48=0,0,RANK(Y48,$Q48:$AD48,0))</f>
        <v>5</v>
      </c>
      <c r="Z49" s="81">
        <f>IF(Z48=0,0,RANK(Z48,$N48:$R48,0))</f>
        <v>0</v>
      </c>
      <c r="AA49" s="81">
        <f>IF(AA48=0,0,RANK(AA48,$Q48:$AD48,0))</f>
        <v>3</v>
      </c>
      <c r="AB49" s="81">
        <f>IF(AB48=0,0,RANK(AB48,$N48:$R48,0))</f>
        <v>0</v>
      </c>
      <c r="AC49" s="81">
        <f>IF(AC48=0,0,RANK(AC48,$Q48:$AD48,0))</f>
        <v>4</v>
      </c>
      <c r="AD49" s="82">
        <f>IF(AD48=0,0,RANK(AD48,$N48:$R48,0))</f>
        <v>0</v>
      </c>
    </row>
  </sheetData>
  <sheetProtection/>
  <mergeCells count="258">
    <mergeCell ref="A46:A47"/>
    <mergeCell ref="AC16:AD17"/>
    <mergeCell ref="A18:A19"/>
    <mergeCell ref="B18:B19"/>
    <mergeCell ref="Q18:R19"/>
    <mergeCell ref="S18:T19"/>
    <mergeCell ref="U18:V19"/>
    <mergeCell ref="Q48:R48"/>
    <mergeCell ref="Y18:Z19"/>
    <mergeCell ref="Y16:Z17"/>
    <mergeCell ref="AA16:AB17"/>
    <mergeCell ref="A16:A17"/>
    <mergeCell ref="B16:B17"/>
    <mergeCell ref="Q16:R17"/>
    <mergeCell ref="S16:T17"/>
    <mergeCell ref="AC48:AD48"/>
    <mergeCell ref="Y40:Z41"/>
    <mergeCell ref="AA40:AB41"/>
    <mergeCell ref="Y46:Z47"/>
    <mergeCell ref="AA46:AB47"/>
    <mergeCell ref="AC46:AD47"/>
    <mergeCell ref="S48:T48"/>
    <mergeCell ref="U48:V48"/>
    <mergeCell ref="Y48:Z48"/>
    <mergeCell ref="AA48:AB48"/>
    <mergeCell ref="W48:X48"/>
    <mergeCell ref="Q46:R47"/>
    <mergeCell ref="S46:T47"/>
    <mergeCell ref="U46:V47"/>
    <mergeCell ref="W46:X47"/>
    <mergeCell ref="Q40:R41"/>
    <mergeCell ref="S40:T41"/>
    <mergeCell ref="U40:V41"/>
    <mergeCell ref="W40:X41"/>
    <mergeCell ref="AE2:AE3"/>
    <mergeCell ref="S4:T5"/>
    <mergeCell ref="S6:T7"/>
    <mergeCell ref="U4:V5"/>
    <mergeCell ref="U6:V7"/>
    <mergeCell ref="Y2:Z2"/>
    <mergeCell ref="AA2:AB2"/>
    <mergeCell ref="AC4:AD5"/>
    <mergeCell ref="AC6:AD7"/>
    <mergeCell ref="AC2:AD2"/>
    <mergeCell ref="Q6:R7"/>
    <mergeCell ref="AE4:AE5"/>
    <mergeCell ref="AE6:AE7"/>
    <mergeCell ref="Y4:Z5"/>
    <mergeCell ref="Y6:Z7"/>
    <mergeCell ref="Y24:Z25"/>
    <mergeCell ref="M2:N3"/>
    <mergeCell ref="O2:P3"/>
    <mergeCell ref="Q2:R2"/>
    <mergeCell ref="S2:T2"/>
    <mergeCell ref="U2:V2"/>
    <mergeCell ref="U8:V9"/>
    <mergeCell ref="Q8:R9"/>
    <mergeCell ref="S8:T9"/>
    <mergeCell ref="Q4:R5"/>
    <mergeCell ref="Y26:Z27"/>
    <mergeCell ref="Y28:Z29"/>
    <mergeCell ref="Q26:R27"/>
    <mergeCell ref="S26:T27"/>
    <mergeCell ref="U26:V27"/>
    <mergeCell ref="W26:X27"/>
    <mergeCell ref="Q28:R29"/>
    <mergeCell ref="S28:T29"/>
    <mergeCell ref="U28:V29"/>
    <mergeCell ref="W28:X29"/>
    <mergeCell ref="W8:X9"/>
    <mergeCell ref="Q10:R11"/>
    <mergeCell ref="Q36:R37"/>
    <mergeCell ref="S36:T37"/>
    <mergeCell ref="W18:X19"/>
    <mergeCell ref="U16:V17"/>
    <mergeCell ref="W16:X17"/>
    <mergeCell ref="U36:V37"/>
    <mergeCell ref="AE28:AE29"/>
    <mergeCell ref="AC30:AD31"/>
    <mergeCell ref="AE30:AE31"/>
    <mergeCell ref="Y32:Z33"/>
    <mergeCell ref="AA26:AB27"/>
    <mergeCell ref="AA36:AB37"/>
    <mergeCell ref="AA24:AB25"/>
    <mergeCell ref="AC24:AD25"/>
    <mergeCell ref="AA18:AB19"/>
    <mergeCell ref="AC18:AD19"/>
    <mergeCell ref="A38:A39"/>
    <mergeCell ref="B38:B39"/>
    <mergeCell ref="A24:A25"/>
    <mergeCell ref="B24:B25"/>
    <mergeCell ref="A26:A27"/>
    <mergeCell ref="B26:B27"/>
    <mergeCell ref="A36:A37"/>
    <mergeCell ref="B36:B37"/>
    <mergeCell ref="A40:A41"/>
    <mergeCell ref="B40:B41"/>
    <mergeCell ref="AC8:AD9"/>
    <mergeCell ref="Q20:R21"/>
    <mergeCell ref="S20:T21"/>
    <mergeCell ref="U20:V21"/>
    <mergeCell ref="W20:X21"/>
    <mergeCell ref="AC20:AD21"/>
    <mergeCell ref="Y20:Z21"/>
    <mergeCell ref="AA20:AB21"/>
    <mergeCell ref="AE8:AE9"/>
    <mergeCell ref="AE26:AE27"/>
    <mergeCell ref="AE20:AE21"/>
    <mergeCell ref="AE24:AE25"/>
    <mergeCell ref="AE18:AE19"/>
    <mergeCell ref="AE16:AE17"/>
    <mergeCell ref="AE10:AE11"/>
    <mergeCell ref="AC28:AD29"/>
    <mergeCell ref="Q38:R39"/>
    <mergeCell ref="S38:T39"/>
    <mergeCell ref="U38:V39"/>
    <mergeCell ref="W38:X39"/>
    <mergeCell ref="AA38:AB39"/>
    <mergeCell ref="W36:X37"/>
    <mergeCell ref="AE38:AE39"/>
    <mergeCell ref="AC36:AD37"/>
    <mergeCell ref="AE40:AE41"/>
    <mergeCell ref="AC40:AD41"/>
    <mergeCell ref="AE36:AE37"/>
    <mergeCell ref="AC38:AD39"/>
    <mergeCell ref="Y1:Z1"/>
    <mergeCell ref="AA1:AB1"/>
    <mergeCell ref="AC1:AD1"/>
    <mergeCell ref="AA4:AB5"/>
    <mergeCell ref="AA6:AB7"/>
    <mergeCell ref="AA8:AB9"/>
    <mergeCell ref="AA28:AB29"/>
    <mergeCell ref="AC26:AD27"/>
    <mergeCell ref="Y12:Z13"/>
    <mergeCell ref="W1:X1"/>
    <mergeCell ref="Y38:Z39"/>
    <mergeCell ref="S24:T25"/>
    <mergeCell ref="U24:V25"/>
    <mergeCell ref="W24:X25"/>
    <mergeCell ref="Y36:Z37"/>
    <mergeCell ref="W2:X2"/>
    <mergeCell ref="W6:X7"/>
    <mergeCell ref="W4:X5"/>
    <mergeCell ref="Y8:Z9"/>
    <mergeCell ref="Q24:R25"/>
    <mergeCell ref="A28:A29"/>
    <mergeCell ref="B28:B29"/>
    <mergeCell ref="A2:A3"/>
    <mergeCell ref="A8:A9"/>
    <mergeCell ref="B8:B9"/>
    <mergeCell ref="A20:A21"/>
    <mergeCell ref="B20:B21"/>
    <mergeCell ref="A4:A5"/>
    <mergeCell ref="B4:B5"/>
    <mergeCell ref="Y42:Z43"/>
    <mergeCell ref="AA42:AB43"/>
    <mergeCell ref="A42:A43"/>
    <mergeCell ref="B42:B43"/>
    <mergeCell ref="Q42:R43"/>
    <mergeCell ref="S42:T43"/>
    <mergeCell ref="U42:V43"/>
    <mergeCell ref="W42:X43"/>
    <mergeCell ref="AC42:AD43"/>
    <mergeCell ref="AE42:AE43"/>
    <mergeCell ref="A44:A45"/>
    <mergeCell ref="B44:B45"/>
    <mergeCell ref="Q44:R45"/>
    <mergeCell ref="S44:T45"/>
    <mergeCell ref="U44:V45"/>
    <mergeCell ref="W44:X45"/>
    <mergeCell ref="Y44:Z45"/>
    <mergeCell ref="AA44:AB45"/>
    <mergeCell ref="AC44:AD45"/>
    <mergeCell ref="AE44:AE45"/>
    <mergeCell ref="Q49:R49"/>
    <mergeCell ref="S49:T49"/>
    <mergeCell ref="U49:V49"/>
    <mergeCell ref="W49:X49"/>
    <mergeCell ref="Y49:Z49"/>
    <mergeCell ref="AA49:AB49"/>
    <mergeCell ref="AC49:AD49"/>
    <mergeCell ref="AE46:AE47"/>
    <mergeCell ref="A1:H1"/>
    <mergeCell ref="A10:A11"/>
    <mergeCell ref="B10:B11"/>
    <mergeCell ref="B2:B3"/>
    <mergeCell ref="C2:D3"/>
    <mergeCell ref="E2:F3"/>
    <mergeCell ref="G2:H3"/>
    <mergeCell ref="A6:A7"/>
    <mergeCell ref="B6:B7"/>
    <mergeCell ref="Y10:Z11"/>
    <mergeCell ref="AA10:AB11"/>
    <mergeCell ref="AC10:AD11"/>
    <mergeCell ref="I1:L1"/>
    <mergeCell ref="I2:J3"/>
    <mergeCell ref="K2:L3"/>
    <mergeCell ref="M1:P1"/>
    <mergeCell ref="Q1:R1"/>
    <mergeCell ref="S1:T1"/>
    <mergeCell ref="U1:V1"/>
    <mergeCell ref="U12:V13"/>
    <mergeCell ref="W12:X13"/>
    <mergeCell ref="S10:T11"/>
    <mergeCell ref="U10:V11"/>
    <mergeCell ref="W10:X11"/>
    <mergeCell ref="A12:A13"/>
    <mergeCell ref="B12:B13"/>
    <mergeCell ref="Q12:R13"/>
    <mergeCell ref="S12:T13"/>
    <mergeCell ref="AA12:AB13"/>
    <mergeCell ref="AC12:AD13"/>
    <mergeCell ref="AE12:AE13"/>
    <mergeCell ref="A14:A15"/>
    <mergeCell ref="B14:B15"/>
    <mergeCell ref="Q14:R15"/>
    <mergeCell ref="S14:T15"/>
    <mergeCell ref="U14:V15"/>
    <mergeCell ref="W14:X15"/>
    <mergeCell ref="Y14:Z15"/>
    <mergeCell ref="AA14:AB15"/>
    <mergeCell ref="AC14:AD15"/>
    <mergeCell ref="AE14:AE15"/>
    <mergeCell ref="A30:A31"/>
    <mergeCell ref="B30:B31"/>
    <mergeCell ref="Q30:R31"/>
    <mergeCell ref="S30:T31"/>
    <mergeCell ref="U30:V31"/>
    <mergeCell ref="W30:X31"/>
    <mergeCell ref="Y30:Z31"/>
    <mergeCell ref="AA30:AB31"/>
    <mergeCell ref="A34:A35"/>
    <mergeCell ref="B34:B35"/>
    <mergeCell ref="Q34:R35"/>
    <mergeCell ref="S34:T35"/>
    <mergeCell ref="AA34:AB35"/>
    <mergeCell ref="A32:A33"/>
    <mergeCell ref="B32:B33"/>
    <mergeCell ref="Q32:R33"/>
    <mergeCell ref="S32:T33"/>
    <mergeCell ref="U34:V35"/>
    <mergeCell ref="W34:X35"/>
    <mergeCell ref="Y34:Z35"/>
    <mergeCell ref="U32:V33"/>
    <mergeCell ref="W32:X33"/>
    <mergeCell ref="AC34:AD35"/>
    <mergeCell ref="AE34:AE35"/>
    <mergeCell ref="AA32:AB33"/>
    <mergeCell ref="AC32:AD33"/>
    <mergeCell ref="AE32:AE33"/>
    <mergeCell ref="AC22:AD23"/>
    <mergeCell ref="AE22:AE23"/>
    <mergeCell ref="Q22:R23"/>
    <mergeCell ref="S22:T23"/>
    <mergeCell ref="U22:V23"/>
    <mergeCell ref="W22:X23"/>
    <mergeCell ref="Y22:Z23"/>
    <mergeCell ref="AA22:AB23"/>
  </mergeCells>
  <printOptions horizontalCentered="1"/>
  <pageMargins left="0.4724409448818898" right="0.29" top="0.28" bottom="0.2362204724409449" header="0.15748031496062992" footer="0.11811023622047245"/>
  <pageSetup blackAndWhite="1" fitToHeight="1" fitToWidth="1" horizontalDpi="300" verticalDpi="300" orientation="portrait" paperSize="9" scale="63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</cp:lastModifiedBy>
  <cp:lastPrinted>2008-06-29T12:26:08Z</cp:lastPrinted>
  <dcterms:created xsi:type="dcterms:W3CDTF">2007-05-04T20:23:43Z</dcterms:created>
  <dcterms:modified xsi:type="dcterms:W3CDTF">2008-06-29T12:29:02Z</dcterms:modified>
  <cp:category/>
  <cp:version/>
  <cp:contentType/>
  <cp:contentStatus/>
</cp:coreProperties>
</file>