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9720" activeTab="0"/>
  </bookViews>
  <sheets>
    <sheet name="Mens Track" sheetId="1" r:id="rId1"/>
    <sheet name="Mens Field" sheetId="2" r:id="rId2"/>
    <sheet name="Womens Track" sheetId="3" r:id="rId3"/>
    <sheet name="Womens Field" sheetId="4" r:id="rId4"/>
  </sheets>
  <definedNames/>
  <calcPr fullCalcOnLoad="1"/>
</workbook>
</file>

<file path=xl/sharedStrings.xml><?xml version="1.0" encoding="utf-8"?>
<sst xmlns="http://schemas.openxmlformats.org/spreadsheetml/2006/main" count="383" uniqueCount="194">
  <si>
    <t>Event</t>
  </si>
  <si>
    <t>Javelin</t>
  </si>
  <si>
    <t>Clubs &amp; Letters</t>
  </si>
  <si>
    <t>String</t>
  </si>
  <si>
    <t>1st</t>
  </si>
  <si>
    <t>2nd</t>
  </si>
  <si>
    <t>3rd</t>
  </si>
  <si>
    <t>4th</t>
  </si>
  <si>
    <t>5th</t>
  </si>
  <si>
    <t>Waste</t>
  </si>
  <si>
    <t>A</t>
  </si>
  <si>
    <t>B</t>
  </si>
  <si>
    <t>6th</t>
  </si>
  <si>
    <t>7th</t>
  </si>
  <si>
    <t>50+</t>
  </si>
  <si>
    <t>60+</t>
  </si>
  <si>
    <t>E</t>
  </si>
  <si>
    <t>M</t>
  </si>
  <si>
    <t>G</t>
  </si>
  <si>
    <t>V</t>
  </si>
  <si>
    <t>W</t>
  </si>
  <si>
    <t>S</t>
  </si>
  <si>
    <t>C</t>
  </si>
  <si>
    <t>D</t>
  </si>
  <si>
    <t>T</t>
  </si>
  <si>
    <t>K</t>
  </si>
  <si>
    <t>N</t>
  </si>
  <si>
    <t>X</t>
  </si>
  <si>
    <t>Vets League -  Womens Field Events</t>
  </si>
  <si>
    <t>Vets League -  Womens Track Events</t>
  </si>
  <si>
    <t>Vets League -  Mens Field Events</t>
  </si>
  <si>
    <t>Vets League -  Mens Track Events</t>
  </si>
  <si>
    <t>Final Scores - Men</t>
  </si>
  <si>
    <t>Positions</t>
  </si>
  <si>
    <t>Final Scores - Women</t>
  </si>
  <si>
    <t>200 m</t>
  </si>
  <si>
    <t>800 m</t>
  </si>
  <si>
    <t>3000 m</t>
  </si>
  <si>
    <t>4 x 400m</t>
  </si>
  <si>
    <t>Discus</t>
  </si>
  <si>
    <t>Long
Jump</t>
  </si>
  <si>
    <t>Pole</t>
  </si>
  <si>
    <t>Vault</t>
  </si>
  <si>
    <t>Totals C/F to Womens Field Smmary (Aggregate 308)</t>
  </si>
  <si>
    <t>Totals (Aggregate 280)</t>
  </si>
  <si>
    <t>Totals b/f from Womens Track summary (Aggregate 308)</t>
  </si>
  <si>
    <t>Totals C/F to Mens Track summary (Aggregate 280)</t>
  </si>
  <si>
    <t>Totals (Aggregate 308)</t>
  </si>
  <si>
    <t>Totals b/f from Mens Field summary (Aggregate 280)</t>
  </si>
  <si>
    <t xml:space="preserve">A Morgan </t>
  </si>
  <si>
    <t>D. DiMaggio</t>
  </si>
  <si>
    <t>L.Tullett</t>
  </si>
  <si>
    <t>B Jeffery</t>
  </si>
  <si>
    <t>P Cooper</t>
  </si>
  <si>
    <t>M.Collison</t>
  </si>
  <si>
    <t>A Duke</t>
  </si>
  <si>
    <t>K Dixon</t>
  </si>
  <si>
    <t>J Caplan</t>
  </si>
  <si>
    <t>J Thorne</t>
  </si>
  <si>
    <t>S.Marzaioli</t>
  </si>
  <si>
    <t>V.Moore</t>
  </si>
  <si>
    <t>C Tambeh</t>
  </si>
  <si>
    <t>J Hulls</t>
  </si>
  <si>
    <t>S Wells</t>
  </si>
  <si>
    <t>2.32.2</t>
  </si>
  <si>
    <t>J Hughes</t>
  </si>
  <si>
    <t>2.41.5</t>
  </si>
  <si>
    <t>D Farmer</t>
  </si>
  <si>
    <t xml:space="preserve">D </t>
  </si>
  <si>
    <t>2.50.1</t>
  </si>
  <si>
    <t>C Burke</t>
  </si>
  <si>
    <t>3.12.1</t>
  </si>
  <si>
    <t>L Tullett</t>
  </si>
  <si>
    <t>3.21.1</t>
  </si>
  <si>
    <t>J Barlow</t>
  </si>
  <si>
    <t>3.08.6</t>
  </si>
  <si>
    <t>DD</t>
  </si>
  <si>
    <t>S Marzaioli</t>
  </si>
  <si>
    <t>TT</t>
  </si>
  <si>
    <t>3.14.5</t>
  </si>
  <si>
    <t>J Dicker</t>
  </si>
  <si>
    <t>3.41.4</t>
  </si>
  <si>
    <t>J.Hulls</t>
  </si>
  <si>
    <t>4.04.0</t>
  </si>
  <si>
    <t>A Smith</t>
  </si>
  <si>
    <t>11.22.1</t>
  </si>
  <si>
    <t>12.10.9</t>
  </si>
  <si>
    <t>12.12.8</t>
  </si>
  <si>
    <t>H Ungoed</t>
  </si>
  <si>
    <t>13.53.5</t>
  </si>
  <si>
    <t>13.34.0</t>
  </si>
  <si>
    <t>4.56.6</t>
  </si>
  <si>
    <t>5.13.0</t>
  </si>
  <si>
    <t>5.25.2</t>
  </si>
  <si>
    <t>C Lovell</t>
  </si>
  <si>
    <t>V Moores</t>
  </si>
  <si>
    <t>XX</t>
  </si>
  <si>
    <t>J Chicken</t>
  </si>
  <si>
    <t>A Easey</t>
  </si>
  <si>
    <t>B Slaughter</t>
  </si>
  <si>
    <t>R Waterhouse</t>
  </si>
  <si>
    <t>J Morgan</t>
  </si>
  <si>
    <t>R Buckingham</t>
  </si>
  <si>
    <t>S Baldock</t>
  </si>
  <si>
    <t>S McNealy</t>
  </si>
  <si>
    <t>N Barrett</t>
  </si>
  <si>
    <t>P Morgan</t>
  </si>
  <si>
    <t>R Proletti</t>
  </si>
  <si>
    <t>R Cutting</t>
  </si>
  <si>
    <t>B Sumsion</t>
  </si>
  <si>
    <t>W Martin</t>
  </si>
  <si>
    <t>D Birch</t>
  </si>
  <si>
    <t>M Bale</t>
  </si>
  <si>
    <t>L Monahan</t>
  </si>
  <si>
    <t>R Adams</t>
  </si>
  <si>
    <t>G Hogg</t>
  </si>
  <si>
    <t>R Whiting</t>
  </si>
  <si>
    <t>P Ramsden</t>
  </si>
  <si>
    <t>G Shorter</t>
  </si>
  <si>
    <t>B Morris</t>
  </si>
  <si>
    <t>EE</t>
  </si>
  <si>
    <t>A Hunt</t>
  </si>
  <si>
    <t>WW</t>
  </si>
  <si>
    <t>P Godwin</t>
  </si>
  <si>
    <t>MM</t>
  </si>
  <si>
    <t>K Slaughter</t>
  </si>
  <si>
    <t>AA</t>
  </si>
  <si>
    <t>GG</t>
  </si>
  <si>
    <t>S Condie</t>
  </si>
  <si>
    <t>B Matthews</t>
  </si>
  <si>
    <t>R Green</t>
  </si>
  <si>
    <t>D Palmer</t>
  </si>
  <si>
    <t>2.06.7</t>
  </si>
  <si>
    <t>M MCLoughlin</t>
  </si>
  <si>
    <t>2.14.3</t>
  </si>
  <si>
    <t>M Ovens</t>
  </si>
  <si>
    <t>2.17.7</t>
  </si>
  <si>
    <t>R Shannon</t>
  </si>
  <si>
    <t>2.21.6</t>
  </si>
  <si>
    <t>S McNeally</t>
  </si>
  <si>
    <t>2.23.1</t>
  </si>
  <si>
    <t>K Bossum</t>
  </si>
  <si>
    <t>2.16.2</t>
  </si>
  <si>
    <t>A Payne</t>
  </si>
  <si>
    <t>2.18.8</t>
  </si>
  <si>
    <t>P Gasson</t>
  </si>
  <si>
    <t>2.31.9</t>
  </si>
  <si>
    <t>J Wainwright</t>
  </si>
  <si>
    <t>2.38.3</t>
  </si>
  <si>
    <t>2.30.5</t>
  </si>
  <si>
    <t>P Baker</t>
  </si>
  <si>
    <t>2.36.1</t>
  </si>
  <si>
    <t>2.40.2</t>
  </si>
  <si>
    <t>2.42.9</t>
  </si>
  <si>
    <t>2.44.5</t>
  </si>
  <si>
    <t>2.50.0</t>
  </si>
  <si>
    <t>G Burrow</t>
  </si>
  <si>
    <t>2.53.4</t>
  </si>
  <si>
    <t>P Standen</t>
  </si>
  <si>
    <t>2.57.5</t>
  </si>
  <si>
    <t>B Bartholomew</t>
  </si>
  <si>
    <t>3.06.3</t>
  </si>
  <si>
    <t xml:space="preserve"> R Shannon</t>
  </si>
  <si>
    <t>10.0.0</t>
  </si>
  <si>
    <t>P Eccles</t>
  </si>
  <si>
    <t>10.25.0</t>
  </si>
  <si>
    <t>M McLoughlin</t>
  </si>
  <si>
    <t>10.59.1</t>
  </si>
  <si>
    <t>T Skelton</t>
  </si>
  <si>
    <t>11.02.6</t>
  </si>
  <si>
    <t>12.36.3</t>
  </si>
  <si>
    <t>S Billing</t>
  </si>
  <si>
    <t>BB</t>
  </si>
  <si>
    <t>10.12.2</t>
  </si>
  <si>
    <t>S Avery</t>
  </si>
  <si>
    <t>10.36.8</t>
  </si>
  <si>
    <t>B Beaney</t>
  </si>
  <si>
    <t>11.26.3</t>
  </si>
  <si>
    <t>12.15.2</t>
  </si>
  <si>
    <t>J Lowden</t>
  </si>
  <si>
    <t>9.46.5</t>
  </si>
  <si>
    <t>10.26.2</t>
  </si>
  <si>
    <t>P Witcomb</t>
  </si>
  <si>
    <t>10.34.1</t>
  </si>
  <si>
    <t>N Hall</t>
  </si>
  <si>
    <t>10.40.1</t>
  </si>
  <si>
    <t>C Wibley</t>
  </si>
  <si>
    <t>11.44.9</t>
  </si>
  <si>
    <t>R Proeitti</t>
  </si>
  <si>
    <t>13.13.8</t>
  </si>
  <si>
    <t>3.50.8</t>
  </si>
  <si>
    <t>3.53.5</t>
  </si>
  <si>
    <t>3.58.9</t>
  </si>
  <si>
    <t>4.25.6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</si>
</sst>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(##.#\)"/>
    <numFmt numFmtId="165" formatCode="\(##.0\)"/>
    <numFmt numFmtId="166" formatCode="ss.0"/>
    <numFmt numFmtId="167" formatCode="\(mm\.\)ss\.s"/>
    <numFmt numFmtId="168" formatCode="0.0"/>
    <numFmt numFmtId="169" formatCode="m:ss.0"/>
    <numFmt numFmtId="170" formatCode="[m]\.ss\.s"/>
    <numFmt numFmtId="171" formatCode="\(##.00\)"/>
    <numFmt numFmtId="172" formatCode="0.000"/>
    <numFmt numFmtId="173" formatCode="#.##"/>
    <numFmt numFmtId="174" formatCode="d\ mmmm\ yyyy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8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68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65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8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0" fillId="0" borderId="25" xfId="0" applyNumberForma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2" fontId="0" fillId="0" borderId="16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2" fontId="0" fillId="0" borderId="24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25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68" fontId="0" fillId="0" borderId="25" xfId="0" applyNumberFormat="1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8" fontId="0" fillId="0" borderId="16" xfId="0" applyNumberFormat="1" applyBorder="1" applyAlignment="1">
      <alignment horizontal="left" vertical="center"/>
    </xf>
    <xf numFmtId="168" fontId="0" fillId="0" borderId="24" xfId="0" applyNumberForma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right" vertical="center"/>
    </xf>
    <xf numFmtId="168" fontId="0" fillId="0" borderId="1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right" vertical="center"/>
    </xf>
    <xf numFmtId="168" fontId="0" fillId="0" borderId="2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textRotation="180"/>
    </xf>
    <xf numFmtId="0" fontId="0" fillId="0" borderId="58" xfId="0" applyBorder="1" applyAlignment="1">
      <alignment horizontal="center" vertical="center" textRotation="18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4" fillId="0" borderId="68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showGridLines="0" showZeros="0" tabSelected="1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" bestFit="1" customWidth="1"/>
    <col min="2" max="2" width="5.8515625" style="2" bestFit="1" customWidth="1"/>
    <col min="3" max="3" width="10.421875" style="5" customWidth="1"/>
    <col min="4" max="4" width="10.421875" style="6" customWidth="1"/>
    <col min="5" max="16" width="10.421875" style="2" customWidth="1"/>
    <col min="17" max="30" width="2.421875" style="2" customWidth="1"/>
    <col min="31" max="31" width="4.140625" style="2" bestFit="1" customWidth="1"/>
    <col min="32" max="16384" width="9.140625" style="2" customWidth="1"/>
  </cols>
  <sheetData>
    <row r="1" spans="1:30" ht="30.75" thickBot="1">
      <c r="A1" s="134" t="s">
        <v>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6">
        <v>39232</v>
      </c>
      <c r="N1" s="136"/>
      <c r="O1" s="136"/>
      <c r="P1" s="1"/>
      <c r="Q1" s="135" t="s">
        <v>2</v>
      </c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3"/>
    </row>
    <row r="2" spans="1:31" ht="24" customHeight="1">
      <c r="A2" s="124" t="s">
        <v>0</v>
      </c>
      <c r="B2" s="124" t="s">
        <v>3</v>
      </c>
      <c r="C2" s="126" t="s">
        <v>4</v>
      </c>
      <c r="D2" s="127"/>
      <c r="E2" s="127" t="s">
        <v>5</v>
      </c>
      <c r="F2" s="127"/>
      <c r="G2" s="127" t="s">
        <v>6</v>
      </c>
      <c r="H2" s="127"/>
      <c r="I2" s="127" t="s">
        <v>7</v>
      </c>
      <c r="J2" s="127"/>
      <c r="K2" s="127" t="s">
        <v>8</v>
      </c>
      <c r="L2" s="127"/>
      <c r="M2" s="127" t="s">
        <v>12</v>
      </c>
      <c r="N2" s="127"/>
      <c r="O2" s="127" t="s">
        <v>13</v>
      </c>
      <c r="P2" s="93"/>
      <c r="Q2" s="122" t="s">
        <v>10</v>
      </c>
      <c r="R2" s="123"/>
      <c r="S2" s="111" t="s">
        <v>11</v>
      </c>
      <c r="T2" s="112"/>
      <c r="U2" s="111" t="s">
        <v>16</v>
      </c>
      <c r="V2" s="112"/>
      <c r="W2" s="111" t="s">
        <v>17</v>
      </c>
      <c r="X2" s="112"/>
      <c r="Y2" s="111" t="s">
        <v>18</v>
      </c>
      <c r="Z2" s="112"/>
      <c r="AA2" s="111" t="s">
        <v>19</v>
      </c>
      <c r="AB2" s="112"/>
      <c r="AC2" s="111" t="s">
        <v>20</v>
      </c>
      <c r="AD2" s="112"/>
      <c r="AE2" s="113" t="s">
        <v>9</v>
      </c>
    </row>
    <row r="3" spans="1:31" ht="24" customHeight="1" thickBot="1">
      <c r="A3" s="125"/>
      <c r="B3" s="125"/>
      <c r="C3" s="128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4"/>
      <c r="Q3" s="38">
        <v>10</v>
      </c>
      <c r="R3" s="37">
        <v>8</v>
      </c>
      <c r="S3" s="36">
        <v>11</v>
      </c>
      <c r="T3" s="37">
        <v>1</v>
      </c>
      <c r="U3" s="36">
        <v>14</v>
      </c>
      <c r="V3" s="37">
        <v>4</v>
      </c>
      <c r="W3" s="36">
        <v>16</v>
      </c>
      <c r="X3" s="37">
        <v>6</v>
      </c>
      <c r="Y3" s="36">
        <v>17</v>
      </c>
      <c r="Z3" s="37">
        <v>7</v>
      </c>
      <c r="AA3" s="36">
        <v>13</v>
      </c>
      <c r="AB3" s="37">
        <v>3</v>
      </c>
      <c r="AC3" s="36">
        <v>12</v>
      </c>
      <c r="AD3" s="37">
        <v>2</v>
      </c>
      <c r="AE3" s="114"/>
    </row>
    <row r="4" spans="1:31" ht="22.5" customHeight="1">
      <c r="A4" s="130" t="s">
        <v>35</v>
      </c>
      <c r="B4" s="130" t="s">
        <v>10</v>
      </c>
      <c r="C4" s="75" t="s">
        <v>115</v>
      </c>
      <c r="D4" s="10"/>
      <c r="E4" s="77" t="s">
        <v>116</v>
      </c>
      <c r="F4" s="12"/>
      <c r="G4" s="77" t="s">
        <v>117</v>
      </c>
      <c r="H4" s="12"/>
      <c r="I4" s="77" t="s">
        <v>118</v>
      </c>
      <c r="J4" s="12"/>
      <c r="K4" s="77" t="s">
        <v>101</v>
      </c>
      <c r="L4" s="13"/>
      <c r="M4" s="11"/>
      <c r="N4" s="13"/>
      <c r="O4" s="11"/>
      <c r="P4" s="39"/>
      <c r="Q4" s="121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4</v>
      </c>
      <c r="R4" s="108"/>
      <c r="S4" s="108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108"/>
      <c r="U4" s="108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7</v>
      </c>
      <c r="V4" s="108"/>
      <c r="W4" s="108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5</v>
      </c>
      <c r="X4" s="108"/>
      <c r="Y4" s="108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3</v>
      </c>
      <c r="Z4" s="108"/>
      <c r="AA4" s="108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108"/>
      <c r="AC4" s="108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6</v>
      </c>
      <c r="AD4" s="108"/>
      <c r="AE4" s="141">
        <f>IF(C5="",0,28-SUM(Q4:AC5))</f>
        <v>3</v>
      </c>
    </row>
    <row r="5" spans="1:31" ht="22.5" customHeight="1">
      <c r="A5" s="97"/>
      <c r="B5" s="131"/>
      <c r="C5" s="76" t="s">
        <v>16</v>
      </c>
      <c r="D5" s="15">
        <v>24.2</v>
      </c>
      <c r="E5" s="76" t="s">
        <v>20</v>
      </c>
      <c r="F5" s="15">
        <v>24.7</v>
      </c>
      <c r="G5" s="76" t="s">
        <v>17</v>
      </c>
      <c r="H5" s="15">
        <v>26.5</v>
      </c>
      <c r="I5" s="76" t="s">
        <v>10</v>
      </c>
      <c r="J5" s="15">
        <v>27.9</v>
      </c>
      <c r="K5" s="81" t="s">
        <v>18</v>
      </c>
      <c r="L5" s="17">
        <v>28.3</v>
      </c>
      <c r="M5" s="16"/>
      <c r="N5" s="17"/>
      <c r="O5" s="16"/>
      <c r="P5" s="17"/>
      <c r="Q5" s="106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90"/>
    </row>
    <row r="6" spans="1:31" ht="22.5" customHeight="1">
      <c r="A6" s="95"/>
      <c r="B6" s="129" t="s">
        <v>11</v>
      </c>
      <c r="C6" s="78" t="s">
        <v>119</v>
      </c>
      <c r="D6" s="19"/>
      <c r="E6" s="59" t="s">
        <v>121</v>
      </c>
      <c r="F6" s="21"/>
      <c r="G6" s="59" t="s">
        <v>123</v>
      </c>
      <c r="H6" s="21"/>
      <c r="I6" s="59" t="s">
        <v>125</v>
      </c>
      <c r="J6" s="21"/>
      <c r="K6" s="59" t="s">
        <v>112</v>
      </c>
      <c r="L6" s="22"/>
      <c r="M6" s="20"/>
      <c r="N6" s="22"/>
      <c r="O6" s="20"/>
      <c r="P6" s="22"/>
      <c r="Q6" s="115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4</v>
      </c>
      <c r="R6" s="116"/>
      <c r="S6" s="104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104"/>
      <c r="U6" s="104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7</v>
      </c>
      <c r="V6" s="104"/>
      <c r="W6" s="104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5</v>
      </c>
      <c r="X6" s="104"/>
      <c r="Y6" s="104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3</v>
      </c>
      <c r="Z6" s="104"/>
      <c r="AA6" s="104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104"/>
      <c r="AC6" s="104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6</v>
      </c>
      <c r="AD6" s="104"/>
      <c r="AE6" s="99">
        <f>IF(C7="",0,28-SUM(Q6:AC7))</f>
        <v>3</v>
      </c>
    </row>
    <row r="7" spans="1:31" ht="22.5" customHeight="1">
      <c r="A7" s="95"/>
      <c r="B7" s="129"/>
      <c r="C7" s="79" t="s">
        <v>120</v>
      </c>
      <c r="D7" s="15">
        <v>25.5</v>
      </c>
      <c r="E7" s="76" t="s">
        <v>122</v>
      </c>
      <c r="F7" s="15">
        <v>25.9</v>
      </c>
      <c r="G7" s="76" t="s">
        <v>124</v>
      </c>
      <c r="H7" s="15">
        <v>26.2</v>
      </c>
      <c r="I7" s="76" t="s">
        <v>126</v>
      </c>
      <c r="J7" s="15">
        <v>27.4</v>
      </c>
      <c r="K7" s="81" t="s">
        <v>127</v>
      </c>
      <c r="L7" s="17">
        <v>27.7</v>
      </c>
      <c r="M7" s="16"/>
      <c r="N7" s="17"/>
      <c r="O7" s="16"/>
      <c r="P7" s="17"/>
      <c r="Q7" s="117"/>
      <c r="R7" s="118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90"/>
    </row>
    <row r="8" spans="1:31" ht="22.5" customHeight="1">
      <c r="A8" s="97"/>
      <c r="B8" s="129" t="s">
        <v>14</v>
      </c>
      <c r="C8" s="80" t="s">
        <v>128</v>
      </c>
      <c r="D8" s="33"/>
      <c r="E8" s="59" t="s">
        <v>129</v>
      </c>
      <c r="F8" s="60"/>
      <c r="G8" s="59" t="s">
        <v>130</v>
      </c>
      <c r="H8" s="60"/>
      <c r="I8" s="59" t="s">
        <v>105</v>
      </c>
      <c r="J8" s="60"/>
      <c r="K8" s="59" t="s">
        <v>131</v>
      </c>
      <c r="L8" s="61"/>
      <c r="M8" s="59"/>
      <c r="N8" s="61"/>
      <c r="O8" s="59"/>
      <c r="P8" s="61"/>
      <c r="Q8" s="119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4</v>
      </c>
      <c r="R8" s="109"/>
      <c r="S8" s="109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5</v>
      </c>
      <c r="T8" s="109"/>
      <c r="U8" s="109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109"/>
      <c r="W8" s="109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3</v>
      </c>
      <c r="X8" s="109"/>
      <c r="Y8" s="109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7</v>
      </c>
      <c r="Z8" s="109"/>
      <c r="AA8" s="109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109"/>
      <c r="AC8" s="109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6</v>
      </c>
      <c r="AD8" s="109"/>
      <c r="AE8" s="139">
        <f>IF(C9="",0,28-SUM(Q8:AC9))</f>
        <v>3</v>
      </c>
    </row>
    <row r="9" spans="1:31" ht="22.5" customHeight="1" thickBot="1">
      <c r="A9" s="98"/>
      <c r="B9" s="132"/>
      <c r="C9" s="25">
        <v>17</v>
      </c>
      <c r="D9" s="26">
        <v>27</v>
      </c>
      <c r="E9" s="27">
        <v>2</v>
      </c>
      <c r="F9" s="26">
        <v>28</v>
      </c>
      <c r="G9" s="82" t="s">
        <v>11</v>
      </c>
      <c r="H9" s="26">
        <v>28.2</v>
      </c>
      <c r="I9" s="27">
        <v>10</v>
      </c>
      <c r="J9" s="26">
        <v>29.6</v>
      </c>
      <c r="K9" s="28">
        <v>16</v>
      </c>
      <c r="L9" s="29">
        <v>34.5</v>
      </c>
      <c r="M9" s="28"/>
      <c r="N9" s="29"/>
      <c r="O9" s="28"/>
      <c r="P9" s="62"/>
      <c r="Q9" s="12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40"/>
    </row>
    <row r="10" spans="1:31" ht="22.5" customHeight="1" thickTop="1">
      <c r="A10" s="97" t="s">
        <v>36</v>
      </c>
      <c r="B10" s="97" t="s">
        <v>10</v>
      </c>
      <c r="C10" s="80" t="s">
        <v>103</v>
      </c>
      <c r="D10" s="33"/>
      <c r="E10" s="77" t="s">
        <v>133</v>
      </c>
      <c r="F10" s="12"/>
      <c r="G10" s="77" t="s">
        <v>135</v>
      </c>
      <c r="H10" s="12"/>
      <c r="I10" s="77" t="s">
        <v>137</v>
      </c>
      <c r="J10" s="12"/>
      <c r="K10" s="77" t="s">
        <v>139</v>
      </c>
      <c r="L10" s="13"/>
      <c r="M10" s="11"/>
      <c r="N10" s="13"/>
      <c r="O10" s="11"/>
      <c r="P10" s="13"/>
      <c r="Q10" s="143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3</v>
      </c>
      <c r="R10" s="133"/>
      <c r="S10" s="133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4</v>
      </c>
      <c r="T10" s="133"/>
      <c r="U10" s="133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5</v>
      </c>
      <c r="V10" s="133"/>
      <c r="W10" s="133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7</v>
      </c>
      <c r="X10" s="133"/>
      <c r="Y10" s="133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6</v>
      </c>
      <c r="Z10" s="133"/>
      <c r="AA10" s="133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33"/>
      <c r="AC10" s="133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0</v>
      </c>
      <c r="AD10" s="133"/>
      <c r="AE10" s="91">
        <f>IF(C11="",0,28-SUM(Q10:AC11))</f>
        <v>3</v>
      </c>
    </row>
    <row r="11" spans="1:31" ht="22.5" customHeight="1">
      <c r="A11" s="97"/>
      <c r="B11" s="131"/>
      <c r="C11" s="76" t="s">
        <v>17</v>
      </c>
      <c r="D11" s="83" t="s">
        <v>132</v>
      </c>
      <c r="E11" s="76" t="s">
        <v>18</v>
      </c>
      <c r="F11" s="83" t="s">
        <v>134</v>
      </c>
      <c r="G11" s="76" t="s">
        <v>16</v>
      </c>
      <c r="H11" s="83" t="s">
        <v>136</v>
      </c>
      <c r="I11" s="76" t="s">
        <v>11</v>
      </c>
      <c r="J11" s="83" t="s">
        <v>138</v>
      </c>
      <c r="K11" s="81" t="s">
        <v>10</v>
      </c>
      <c r="L11" s="84" t="s">
        <v>140</v>
      </c>
      <c r="M11" s="16"/>
      <c r="N11" s="17"/>
      <c r="O11" s="16"/>
      <c r="P11" s="17"/>
      <c r="Q11" s="106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90"/>
    </row>
    <row r="12" spans="1:31" ht="22.5" customHeight="1">
      <c r="A12" s="95"/>
      <c r="B12" s="129" t="s">
        <v>11</v>
      </c>
      <c r="C12" s="78" t="s">
        <v>141</v>
      </c>
      <c r="D12" s="19"/>
      <c r="E12" s="59" t="s">
        <v>143</v>
      </c>
      <c r="F12" s="21"/>
      <c r="G12" s="59" t="s">
        <v>145</v>
      </c>
      <c r="H12" s="21"/>
      <c r="I12" s="59" t="s">
        <v>147</v>
      </c>
      <c r="J12" s="21"/>
      <c r="K12" s="20"/>
      <c r="L12" s="22"/>
      <c r="M12" s="20"/>
      <c r="N12" s="22"/>
      <c r="O12" s="20"/>
      <c r="P12" s="22"/>
      <c r="Q12" s="106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5</v>
      </c>
      <c r="R12" s="104"/>
      <c r="S12" s="104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104"/>
      <c r="U12" s="104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6</v>
      </c>
      <c r="V12" s="104"/>
      <c r="W12" s="104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7</v>
      </c>
      <c r="X12" s="104"/>
      <c r="Y12" s="104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4</v>
      </c>
      <c r="Z12" s="104"/>
      <c r="AA12" s="104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104"/>
      <c r="AC12" s="104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104"/>
      <c r="AE12" s="99">
        <f>IF(C13="",0,28-SUM(Q12:AC13))</f>
        <v>6</v>
      </c>
    </row>
    <row r="13" spans="1:31" ht="22.5" customHeight="1">
      <c r="A13" s="95"/>
      <c r="B13" s="129"/>
      <c r="C13" s="79" t="s">
        <v>124</v>
      </c>
      <c r="D13" s="83" t="s">
        <v>142</v>
      </c>
      <c r="E13" s="85" t="s">
        <v>120</v>
      </c>
      <c r="F13" s="83" t="s">
        <v>144</v>
      </c>
      <c r="G13" s="86" t="s">
        <v>126</v>
      </c>
      <c r="H13" s="83" t="s">
        <v>146</v>
      </c>
      <c r="I13" s="86" t="s">
        <v>127</v>
      </c>
      <c r="J13" s="83" t="s">
        <v>148</v>
      </c>
      <c r="K13" s="31"/>
      <c r="L13" s="17"/>
      <c r="M13" s="31"/>
      <c r="N13" s="17"/>
      <c r="O13" s="31"/>
      <c r="P13" s="17"/>
      <c r="Q13" s="106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90"/>
    </row>
    <row r="14" spans="1:31" ht="22.5" customHeight="1">
      <c r="A14" s="97"/>
      <c r="B14" s="129" t="s">
        <v>14</v>
      </c>
      <c r="C14" s="80" t="s">
        <v>128</v>
      </c>
      <c r="D14" s="33"/>
      <c r="E14" s="77" t="s">
        <v>150</v>
      </c>
      <c r="F14" s="12"/>
      <c r="G14" s="77" t="s">
        <v>130</v>
      </c>
      <c r="H14" s="12"/>
      <c r="I14" s="77" t="s">
        <v>129</v>
      </c>
      <c r="J14" s="12"/>
      <c r="K14" s="77" t="s">
        <v>114</v>
      </c>
      <c r="L14" s="13"/>
      <c r="M14" s="11"/>
      <c r="N14" s="13"/>
      <c r="O14" s="11"/>
      <c r="P14" s="13"/>
      <c r="Q14" s="106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3</v>
      </c>
      <c r="R14" s="104"/>
      <c r="S14" s="104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5</v>
      </c>
      <c r="T14" s="104"/>
      <c r="U14" s="104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0</v>
      </c>
      <c r="V14" s="104"/>
      <c r="W14" s="104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6</v>
      </c>
      <c r="X14" s="104"/>
      <c r="Y14" s="104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7</v>
      </c>
      <c r="Z14" s="104"/>
      <c r="AA14" s="104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104"/>
      <c r="AC14" s="104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4</v>
      </c>
      <c r="AD14" s="104"/>
      <c r="AE14" s="91">
        <f>IF(C15="",0,28-SUM(Q14:AC15))</f>
        <v>3</v>
      </c>
    </row>
    <row r="15" spans="1:31" ht="22.5" customHeight="1">
      <c r="A15" s="97"/>
      <c r="B15" s="129"/>
      <c r="C15" s="14">
        <v>17</v>
      </c>
      <c r="D15" s="83" t="s">
        <v>149</v>
      </c>
      <c r="E15" s="14">
        <v>16</v>
      </c>
      <c r="F15" s="83" t="s">
        <v>151</v>
      </c>
      <c r="G15" s="14">
        <v>11</v>
      </c>
      <c r="H15" s="83" t="s">
        <v>152</v>
      </c>
      <c r="I15" s="14">
        <v>12</v>
      </c>
      <c r="J15" s="83" t="s">
        <v>153</v>
      </c>
      <c r="K15" s="16">
        <v>10</v>
      </c>
      <c r="L15" s="84" t="s">
        <v>154</v>
      </c>
      <c r="M15" s="16"/>
      <c r="N15" s="17"/>
      <c r="O15" s="16"/>
      <c r="P15" s="17"/>
      <c r="Q15" s="106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90"/>
    </row>
    <row r="16" spans="1:31" ht="22.5" customHeight="1">
      <c r="A16" s="95"/>
      <c r="B16" s="97" t="s">
        <v>15</v>
      </c>
      <c r="C16" s="78" t="s">
        <v>101</v>
      </c>
      <c r="D16" s="19"/>
      <c r="E16" s="59" t="s">
        <v>156</v>
      </c>
      <c r="F16" s="21"/>
      <c r="G16" s="59" t="s">
        <v>158</v>
      </c>
      <c r="H16" s="21"/>
      <c r="I16" s="59" t="s">
        <v>160</v>
      </c>
      <c r="J16" s="21"/>
      <c r="K16" s="20"/>
      <c r="L16" s="22"/>
      <c r="M16" s="20"/>
      <c r="N16" s="22"/>
      <c r="O16" s="20"/>
      <c r="P16" s="22"/>
      <c r="Q16" s="106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104"/>
      <c r="S16" s="104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4</v>
      </c>
      <c r="T16" s="104"/>
      <c r="U16" s="104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104"/>
      <c r="W16" s="104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5</v>
      </c>
      <c r="X16" s="104"/>
      <c r="Y16" s="104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7</v>
      </c>
      <c r="Z16" s="104"/>
      <c r="AA16" s="104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104"/>
      <c r="AC16" s="104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6</v>
      </c>
      <c r="AD16" s="104"/>
      <c r="AE16" s="99">
        <f>IF(C17="",0,28-SUM(Q16:AC17))</f>
        <v>6</v>
      </c>
    </row>
    <row r="17" spans="1:31" ht="22.5" customHeight="1" thickBot="1">
      <c r="A17" s="96"/>
      <c r="B17" s="98"/>
      <c r="C17" s="25">
        <v>7</v>
      </c>
      <c r="D17" s="87" t="s">
        <v>155</v>
      </c>
      <c r="E17" s="28">
        <v>2</v>
      </c>
      <c r="F17" s="87" t="s">
        <v>157</v>
      </c>
      <c r="G17" s="27">
        <v>6</v>
      </c>
      <c r="H17" s="87" t="s">
        <v>159</v>
      </c>
      <c r="I17" s="27">
        <v>1</v>
      </c>
      <c r="J17" s="87" t="s">
        <v>161</v>
      </c>
      <c r="K17" s="28"/>
      <c r="L17" s="29"/>
      <c r="M17" s="28"/>
      <c r="N17" s="29"/>
      <c r="O17" s="28"/>
      <c r="P17" s="29"/>
      <c r="Q17" s="107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0"/>
    </row>
    <row r="18" spans="1:31" ht="22.5" customHeight="1" thickTop="1">
      <c r="A18" s="130" t="s">
        <v>37</v>
      </c>
      <c r="B18" s="130" t="s">
        <v>10</v>
      </c>
      <c r="C18" s="75" t="s">
        <v>162</v>
      </c>
      <c r="D18" s="10"/>
      <c r="E18" s="77" t="s">
        <v>164</v>
      </c>
      <c r="F18" s="12"/>
      <c r="G18" s="77" t="s">
        <v>166</v>
      </c>
      <c r="H18" s="12"/>
      <c r="I18" s="77" t="s">
        <v>168</v>
      </c>
      <c r="J18" s="12"/>
      <c r="K18" s="77" t="s">
        <v>118</v>
      </c>
      <c r="L18" s="13"/>
      <c r="M18" s="11"/>
      <c r="N18" s="13"/>
      <c r="O18" s="11"/>
      <c r="P18" s="13"/>
      <c r="Q18" s="106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3</v>
      </c>
      <c r="R18" s="104"/>
      <c r="S18" s="104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7</v>
      </c>
      <c r="T18" s="104"/>
      <c r="U18" s="104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6</v>
      </c>
      <c r="V18" s="104"/>
      <c r="W18" s="104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4</v>
      </c>
      <c r="X18" s="104"/>
      <c r="Y18" s="104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5</v>
      </c>
      <c r="Z18" s="104"/>
      <c r="AA18" s="104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104"/>
      <c r="AC18" s="104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0</v>
      </c>
      <c r="AD18" s="104"/>
      <c r="AE18" s="91">
        <f>IF(C19="",0,28-SUM(Q18:AC19))</f>
        <v>3</v>
      </c>
    </row>
    <row r="19" spans="1:31" ht="22.5" customHeight="1">
      <c r="A19" s="97"/>
      <c r="B19" s="131"/>
      <c r="C19" s="76" t="s">
        <v>11</v>
      </c>
      <c r="D19" s="83" t="s">
        <v>163</v>
      </c>
      <c r="E19" s="76" t="s">
        <v>16</v>
      </c>
      <c r="F19" s="83" t="s">
        <v>165</v>
      </c>
      <c r="G19" s="76" t="s">
        <v>18</v>
      </c>
      <c r="H19" s="83" t="s">
        <v>167</v>
      </c>
      <c r="I19" s="76" t="s">
        <v>17</v>
      </c>
      <c r="J19" s="83" t="s">
        <v>169</v>
      </c>
      <c r="K19" s="81" t="s">
        <v>10</v>
      </c>
      <c r="L19" s="84" t="s">
        <v>170</v>
      </c>
      <c r="M19" s="16"/>
      <c r="N19" s="17"/>
      <c r="O19" s="16"/>
      <c r="P19" s="17"/>
      <c r="Q19" s="106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90"/>
    </row>
    <row r="20" spans="1:31" ht="22.5" customHeight="1">
      <c r="A20" s="95"/>
      <c r="B20" s="129" t="s">
        <v>11</v>
      </c>
      <c r="C20" s="78" t="s">
        <v>171</v>
      </c>
      <c r="D20" s="19"/>
      <c r="E20" s="59" t="s">
        <v>174</v>
      </c>
      <c r="F20" s="21"/>
      <c r="G20" s="59" t="s">
        <v>176</v>
      </c>
      <c r="H20" s="21"/>
      <c r="I20" s="59" t="s">
        <v>147</v>
      </c>
      <c r="J20" s="21"/>
      <c r="K20" s="20"/>
      <c r="L20" s="22"/>
      <c r="M20" s="20"/>
      <c r="N20" s="22"/>
      <c r="O20" s="20"/>
      <c r="P20" s="22"/>
      <c r="Q20" s="106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104"/>
      <c r="S20" s="104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7</v>
      </c>
      <c r="T20" s="104"/>
      <c r="U20" s="104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6</v>
      </c>
      <c r="V20" s="104"/>
      <c r="W20" s="104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5</v>
      </c>
      <c r="X20" s="104"/>
      <c r="Y20" s="104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4</v>
      </c>
      <c r="Z20" s="104"/>
      <c r="AA20" s="104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104"/>
      <c r="AC20" s="104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104"/>
      <c r="AE20" s="99">
        <f>IF(C21="",0,28-SUM(Q20:AC21))</f>
        <v>6</v>
      </c>
    </row>
    <row r="21" spans="1:31" ht="22.5" customHeight="1">
      <c r="A21" s="95"/>
      <c r="B21" s="129"/>
      <c r="C21" s="79" t="s">
        <v>172</v>
      </c>
      <c r="D21" s="83" t="s">
        <v>173</v>
      </c>
      <c r="E21" s="76" t="s">
        <v>120</v>
      </c>
      <c r="F21" s="83" t="s">
        <v>175</v>
      </c>
      <c r="G21" s="76" t="s">
        <v>124</v>
      </c>
      <c r="H21" s="83" t="s">
        <v>177</v>
      </c>
      <c r="I21" s="76" t="s">
        <v>127</v>
      </c>
      <c r="J21" s="83" t="s">
        <v>178</v>
      </c>
      <c r="K21" s="16"/>
      <c r="L21" s="17"/>
      <c r="M21" s="16"/>
      <c r="N21" s="17"/>
      <c r="O21" s="16"/>
      <c r="P21" s="17"/>
      <c r="Q21" s="106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90"/>
    </row>
    <row r="22" spans="1:31" ht="22.5" customHeight="1">
      <c r="A22" s="95"/>
      <c r="B22" s="97" t="s">
        <v>14</v>
      </c>
      <c r="C22" s="78" t="s">
        <v>179</v>
      </c>
      <c r="D22" s="19"/>
      <c r="E22" s="59" t="s">
        <v>145</v>
      </c>
      <c r="F22" s="21"/>
      <c r="G22" s="59" t="s">
        <v>182</v>
      </c>
      <c r="H22" s="21"/>
      <c r="I22" s="59" t="s">
        <v>184</v>
      </c>
      <c r="J22" s="21"/>
      <c r="K22" s="59" t="s">
        <v>186</v>
      </c>
      <c r="L22" s="22"/>
      <c r="M22" s="59" t="s">
        <v>188</v>
      </c>
      <c r="N22" s="22"/>
      <c r="O22" s="20"/>
      <c r="P22" s="22"/>
      <c r="Q22" s="106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6</v>
      </c>
      <c r="R22" s="104"/>
      <c r="S22" s="104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5</v>
      </c>
      <c r="T22" s="104"/>
      <c r="U22" s="104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2</v>
      </c>
      <c r="V22" s="104"/>
      <c r="W22" s="104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4</v>
      </c>
      <c r="X22" s="104"/>
      <c r="Y22" s="104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3</v>
      </c>
      <c r="Z22" s="104"/>
      <c r="AA22" s="104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104"/>
      <c r="AC22" s="104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7</v>
      </c>
      <c r="AD22" s="104"/>
      <c r="AE22" s="99">
        <f>IF(C23="",0,28-SUM(Q22:AC23))</f>
        <v>1</v>
      </c>
    </row>
    <row r="23" spans="1:31" ht="22.5" customHeight="1" thickBot="1">
      <c r="A23" s="96"/>
      <c r="B23" s="98"/>
      <c r="C23" s="25">
        <v>2</v>
      </c>
      <c r="D23" s="87" t="s">
        <v>180</v>
      </c>
      <c r="E23" s="28">
        <v>10</v>
      </c>
      <c r="F23" s="87" t="s">
        <v>181</v>
      </c>
      <c r="G23" s="27">
        <v>11</v>
      </c>
      <c r="H23" s="87" t="s">
        <v>183</v>
      </c>
      <c r="I23" s="27">
        <v>16</v>
      </c>
      <c r="J23" s="87" t="s">
        <v>185</v>
      </c>
      <c r="K23" s="28">
        <v>17</v>
      </c>
      <c r="L23" s="88" t="s">
        <v>187</v>
      </c>
      <c r="M23" s="28">
        <v>14</v>
      </c>
      <c r="N23" s="88" t="s">
        <v>189</v>
      </c>
      <c r="O23" s="28"/>
      <c r="P23" s="29"/>
      <c r="Q23" s="107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0"/>
    </row>
    <row r="24" spans="1:31" ht="22.5" customHeight="1" thickTop="1">
      <c r="A24" s="7" t="s">
        <v>38</v>
      </c>
      <c r="B24" s="8"/>
      <c r="C24" s="9"/>
      <c r="D24" s="10"/>
      <c r="E24" s="11"/>
      <c r="F24" s="12"/>
      <c r="G24" s="11"/>
      <c r="H24" s="12"/>
      <c r="I24" s="11"/>
      <c r="J24" s="12"/>
      <c r="K24" s="11"/>
      <c r="L24" s="13"/>
      <c r="M24" s="11"/>
      <c r="N24" s="13"/>
      <c r="O24" s="11"/>
      <c r="P24" s="22"/>
      <c r="Q24" s="106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4</v>
      </c>
      <c r="R24" s="104"/>
      <c r="S24" s="104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0</v>
      </c>
      <c r="T24" s="104"/>
      <c r="U24" s="104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5</v>
      </c>
      <c r="V24" s="104"/>
      <c r="W24" s="104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7</v>
      </c>
      <c r="X24" s="104"/>
      <c r="Y24" s="104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0</v>
      </c>
      <c r="Z24" s="104"/>
      <c r="AA24" s="104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0</v>
      </c>
      <c r="AB24" s="104"/>
      <c r="AC24" s="104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6</v>
      </c>
      <c r="AD24" s="104"/>
      <c r="AE24" s="99">
        <f>IF(C25="",0,28-SUM(Q24:AC25))</f>
        <v>6</v>
      </c>
    </row>
    <row r="25" spans="1:31" ht="22.5" customHeight="1" thickBot="1">
      <c r="A25" s="23"/>
      <c r="B25" s="24"/>
      <c r="C25" s="82" t="s">
        <v>17</v>
      </c>
      <c r="D25" s="87" t="s">
        <v>190</v>
      </c>
      <c r="E25" s="89" t="s">
        <v>20</v>
      </c>
      <c r="F25" s="87" t="s">
        <v>191</v>
      </c>
      <c r="G25" s="82" t="s">
        <v>16</v>
      </c>
      <c r="H25" s="87" t="s">
        <v>192</v>
      </c>
      <c r="I25" s="82" t="s">
        <v>10</v>
      </c>
      <c r="J25" s="87" t="s">
        <v>193</v>
      </c>
      <c r="K25" s="28"/>
      <c r="L25" s="29"/>
      <c r="M25" s="28"/>
      <c r="N25" s="29"/>
      <c r="O25" s="28"/>
      <c r="P25" s="29"/>
      <c r="Q25" s="107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0"/>
    </row>
    <row r="26" spans="2:31" ht="29.25" customHeight="1" thickTop="1">
      <c r="B26" s="4"/>
      <c r="L26" s="30"/>
      <c r="N26" s="30"/>
      <c r="P26" s="30" t="s">
        <v>47</v>
      </c>
      <c r="Q26" s="101">
        <f>SUM(Q4:Q25)</f>
        <v>36</v>
      </c>
      <c r="R26" s="102"/>
      <c r="S26" s="103">
        <f>SUM(S4:S25)</f>
        <v>37</v>
      </c>
      <c r="T26" s="102"/>
      <c r="U26" s="103">
        <f>SUM(U4:U25)</f>
        <v>44</v>
      </c>
      <c r="V26" s="102"/>
      <c r="W26" s="103">
        <f>SUM(W4:W25)</f>
        <v>58</v>
      </c>
      <c r="X26" s="102"/>
      <c r="Y26" s="103">
        <f>SUM(Y4:Y25)</f>
        <v>49</v>
      </c>
      <c r="Z26" s="102"/>
      <c r="AA26" s="103">
        <f>SUM(AA4:AA25)</f>
        <v>0</v>
      </c>
      <c r="AB26" s="102"/>
      <c r="AC26" s="103">
        <f>SUM(AC4:AC25)</f>
        <v>41</v>
      </c>
      <c r="AD26" s="102"/>
      <c r="AE26" s="54">
        <f>SUM(AE4:AE25)</f>
        <v>43</v>
      </c>
    </row>
    <row r="27" spans="16:31" ht="29.25" customHeight="1" thickBot="1">
      <c r="P27" s="30" t="s">
        <v>48</v>
      </c>
      <c r="Q27" s="144">
        <f>'Mens Field'!Q24:R24</f>
        <v>18</v>
      </c>
      <c r="R27" s="138"/>
      <c r="S27" s="137">
        <f>'Mens Field'!S24:T24</f>
        <v>0</v>
      </c>
      <c r="T27" s="138"/>
      <c r="U27" s="137">
        <f>'Mens Field'!U24:V24</f>
        <v>33</v>
      </c>
      <c r="V27" s="138"/>
      <c r="W27" s="137">
        <f>'Mens Field'!W24:X24</f>
        <v>31</v>
      </c>
      <c r="X27" s="138"/>
      <c r="Y27" s="137">
        <f>'Mens Field'!Y24:Z24</f>
        <v>24</v>
      </c>
      <c r="Z27" s="138"/>
      <c r="AA27" s="137">
        <f>'Mens Field'!AA24:AB24</f>
        <v>0</v>
      </c>
      <c r="AB27" s="138"/>
      <c r="AC27" s="137">
        <f>'Mens Field'!AC24:AD24</f>
        <v>27</v>
      </c>
      <c r="AD27" s="138"/>
      <c r="AE27" s="40">
        <f>'Mens Field'!AE24</f>
        <v>147</v>
      </c>
    </row>
    <row r="28" spans="16:31" ht="29.25" customHeight="1" thickBot="1" thickTop="1">
      <c r="P28" s="30" t="s">
        <v>32</v>
      </c>
      <c r="Q28" s="148">
        <f>SUM(Q26:R27)</f>
        <v>54</v>
      </c>
      <c r="R28" s="142"/>
      <c r="S28" s="142">
        <f>SUM(S26:T27)</f>
        <v>37</v>
      </c>
      <c r="T28" s="142"/>
      <c r="U28" s="142">
        <f>SUM(U26:V27)</f>
        <v>77</v>
      </c>
      <c r="V28" s="142"/>
      <c r="W28" s="142">
        <f>SUM(W26:X27)</f>
        <v>89</v>
      </c>
      <c r="X28" s="142"/>
      <c r="Y28" s="142">
        <f>SUM(Y26:Z27)</f>
        <v>73</v>
      </c>
      <c r="Z28" s="142"/>
      <c r="AA28" s="142">
        <f>SUM(AA26:AB27)</f>
        <v>0</v>
      </c>
      <c r="AB28" s="142"/>
      <c r="AC28" s="142">
        <f>SUM(AC26:AD27)</f>
        <v>68</v>
      </c>
      <c r="AD28" s="142"/>
      <c r="AE28" s="53">
        <f>SUM(AE26:AE27)</f>
        <v>190</v>
      </c>
    </row>
    <row r="29" spans="16:30" ht="29.25" customHeight="1" thickBot="1" thickTop="1">
      <c r="P29" s="30" t="s">
        <v>33</v>
      </c>
      <c r="Q29" s="147">
        <f>IF(Q28=0,0,RANK(Q28,$Q28:$AD28,0))</f>
        <v>5</v>
      </c>
      <c r="R29" s="145">
        <f>IF(R28=0,0,RANK(R28,$N28:$R28,0))</f>
        <v>0</v>
      </c>
      <c r="S29" s="145">
        <f>IF(S28=0,0,RANK(S28,$Q28:$AD28,0))</f>
        <v>6</v>
      </c>
      <c r="T29" s="145">
        <f>IF(T28=0,0,RANK(T28,$N28:$R28,0))</f>
        <v>0</v>
      </c>
      <c r="U29" s="145">
        <f>IF(U28=0,0,RANK(U28,$Q28:$AD28,0))</f>
        <v>2</v>
      </c>
      <c r="V29" s="145">
        <f>IF(V28=0,0,RANK(V28,$N28:$R28,0))</f>
        <v>0</v>
      </c>
      <c r="W29" s="145">
        <f>IF(W28=0,0,RANK(W28,$Q28:$AD28,0))</f>
        <v>1</v>
      </c>
      <c r="X29" s="145">
        <f>IF(X28=0,0,RANK(X28,$N28:$R28,0))</f>
        <v>0</v>
      </c>
      <c r="Y29" s="145">
        <f>IF(Y28=0,0,RANK(Y28,$Q28:$AD28,0))</f>
        <v>3</v>
      </c>
      <c r="Z29" s="145">
        <f>IF(Z28=0,0,RANK(Z28,$N28:$R28,0))</f>
        <v>0</v>
      </c>
      <c r="AA29" s="145">
        <f>IF(AA28=0,0,RANK(AA28,$Q28:$AD28,0))</f>
        <v>0</v>
      </c>
      <c r="AB29" s="145">
        <f>IF(AB28=0,0,RANK(AB28,$N28:$R28,0))</f>
        <v>0</v>
      </c>
      <c r="AC29" s="145">
        <f>IF(AC28=0,0,RANK(AC28,$Q28:$AD28,0))</f>
        <v>4</v>
      </c>
      <c r="AD29" s="146">
        <f>IF(AD28=0,0,RANK(AD28,$N28:$R28,0))</f>
        <v>0</v>
      </c>
    </row>
  </sheetData>
  <sheetProtection/>
  <mergeCells count="156">
    <mergeCell ref="Q28:R28"/>
    <mergeCell ref="S28:T28"/>
    <mergeCell ref="Q29:R29"/>
    <mergeCell ref="S29:T29"/>
    <mergeCell ref="U29:V29"/>
    <mergeCell ref="W29:X29"/>
    <mergeCell ref="AC28:AD28"/>
    <mergeCell ref="Y29:Z29"/>
    <mergeCell ref="AA29:AB29"/>
    <mergeCell ref="AC29:AD29"/>
    <mergeCell ref="Q27:R27"/>
    <mergeCell ref="S27:T27"/>
    <mergeCell ref="U27:V27"/>
    <mergeCell ref="W27:X27"/>
    <mergeCell ref="U28:V28"/>
    <mergeCell ref="W28:X28"/>
    <mergeCell ref="Y28:Z28"/>
    <mergeCell ref="AA28:AB28"/>
    <mergeCell ref="AE4:AE5"/>
    <mergeCell ref="AE6:AE7"/>
    <mergeCell ref="Y10:Z11"/>
    <mergeCell ref="AA10:AB11"/>
    <mergeCell ref="AC8:AD9"/>
    <mergeCell ref="Y27:Z27"/>
    <mergeCell ref="AA27:AB27"/>
    <mergeCell ref="AC27:AD27"/>
    <mergeCell ref="AE8:AE9"/>
    <mergeCell ref="AE16:AE17"/>
    <mergeCell ref="Y16:Z17"/>
    <mergeCell ref="M1:O1"/>
    <mergeCell ref="AE14:AE15"/>
    <mergeCell ref="AE10:AE11"/>
    <mergeCell ref="AE12:AE13"/>
    <mergeCell ref="Q12:R13"/>
    <mergeCell ref="S12:T13"/>
    <mergeCell ref="U12:V13"/>
    <mergeCell ref="U10:V11"/>
    <mergeCell ref="W10:X11"/>
    <mergeCell ref="AC10:AD11"/>
    <mergeCell ref="A2:A3"/>
    <mergeCell ref="W12:X13"/>
    <mergeCell ref="B12:B13"/>
    <mergeCell ref="A14:A15"/>
    <mergeCell ref="B14:B15"/>
    <mergeCell ref="Q10:R11"/>
    <mergeCell ref="AA14:AB15"/>
    <mergeCell ref="S10:T11"/>
    <mergeCell ref="A1:L1"/>
    <mergeCell ref="Q1:AC1"/>
    <mergeCell ref="AC4:AD5"/>
    <mergeCell ref="AC6:AD7"/>
    <mergeCell ref="A4:A5"/>
    <mergeCell ref="B4:B5"/>
    <mergeCell ref="A6:A7"/>
    <mergeCell ref="B6:B7"/>
    <mergeCell ref="Y12:Z13"/>
    <mergeCell ref="AA12:AB13"/>
    <mergeCell ref="A8:A9"/>
    <mergeCell ref="B8:B9"/>
    <mergeCell ref="A10:A11"/>
    <mergeCell ref="B10:B11"/>
    <mergeCell ref="A12:A13"/>
    <mergeCell ref="A18:A19"/>
    <mergeCell ref="B18:B19"/>
    <mergeCell ref="Q20:R21"/>
    <mergeCell ref="W8:X9"/>
    <mergeCell ref="A16:A17"/>
    <mergeCell ref="B16:B17"/>
    <mergeCell ref="Q16:R17"/>
    <mergeCell ref="S16:T17"/>
    <mergeCell ref="U16:V17"/>
    <mergeCell ref="A20:A21"/>
    <mergeCell ref="B20:B21"/>
    <mergeCell ref="U20:V21"/>
    <mergeCell ref="W20:X21"/>
    <mergeCell ref="AE20:AE21"/>
    <mergeCell ref="Y4:Z5"/>
    <mergeCell ref="Y6:Z7"/>
    <mergeCell ref="Y8:Z9"/>
    <mergeCell ref="AA4:AB5"/>
    <mergeCell ref="AA6:AB7"/>
    <mergeCell ref="AA8:AB9"/>
    <mergeCell ref="AE18:AE19"/>
    <mergeCell ref="AC14:AD15"/>
    <mergeCell ref="AA20:AB21"/>
    <mergeCell ref="A22:A23"/>
    <mergeCell ref="B22:B23"/>
    <mergeCell ref="AE22:AE23"/>
    <mergeCell ref="AE24:AE25"/>
    <mergeCell ref="Y24:Z25"/>
    <mergeCell ref="AA24:AB25"/>
    <mergeCell ref="AC24:AD25"/>
    <mergeCell ref="Q24:R25"/>
    <mergeCell ref="S24:T25"/>
    <mergeCell ref="U24:V25"/>
    <mergeCell ref="I2:J3"/>
    <mergeCell ref="K2:L3"/>
    <mergeCell ref="M2:N3"/>
    <mergeCell ref="O2:P3"/>
    <mergeCell ref="B2:B3"/>
    <mergeCell ref="C2:D3"/>
    <mergeCell ref="E2:F3"/>
    <mergeCell ref="G2:H3"/>
    <mergeCell ref="Q6:R7"/>
    <mergeCell ref="Q8:R9"/>
    <mergeCell ref="W2:X2"/>
    <mergeCell ref="Q4:R5"/>
    <mergeCell ref="S2:T2"/>
    <mergeCell ref="U2:V2"/>
    <mergeCell ref="Q2:R2"/>
    <mergeCell ref="Y2:Z2"/>
    <mergeCell ref="AA2:AB2"/>
    <mergeCell ref="AC2:AD2"/>
    <mergeCell ref="AE2:AE3"/>
    <mergeCell ref="U4:V5"/>
    <mergeCell ref="U6:V7"/>
    <mergeCell ref="U8:V9"/>
    <mergeCell ref="S4:T5"/>
    <mergeCell ref="W4:X5"/>
    <mergeCell ref="W6:X7"/>
    <mergeCell ref="AC12:AD13"/>
    <mergeCell ref="Q14:R15"/>
    <mergeCell ref="S14:T15"/>
    <mergeCell ref="U14:V15"/>
    <mergeCell ref="W14:X15"/>
    <mergeCell ref="Y14:Z15"/>
    <mergeCell ref="S6:T7"/>
    <mergeCell ref="S8:T9"/>
    <mergeCell ref="AC16:AD17"/>
    <mergeCell ref="Q18:R19"/>
    <mergeCell ref="S18:T19"/>
    <mergeCell ref="U18:V19"/>
    <mergeCell ref="W18:X19"/>
    <mergeCell ref="Y18:Z19"/>
    <mergeCell ref="AA18:AB19"/>
    <mergeCell ref="AC18:AD19"/>
    <mergeCell ref="AA16:AB17"/>
    <mergeCell ref="W16:X17"/>
    <mergeCell ref="AC20:AD21"/>
    <mergeCell ref="Q22:R23"/>
    <mergeCell ref="S22:T23"/>
    <mergeCell ref="U22:V23"/>
    <mergeCell ref="W22:X23"/>
    <mergeCell ref="Y22:Z23"/>
    <mergeCell ref="AA22:AB23"/>
    <mergeCell ref="AC22:AD23"/>
    <mergeCell ref="S20:T21"/>
    <mergeCell ref="Y20:Z21"/>
    <mergeCell ref="W24:X25"/>
    <mergeCell ref="Y26:Z26"/>
    <mergeCell ref="AA26:AB26"/>
    <mergeCell ref="AC26:AD26"/>
    <mergeCell ref="Q26:R26"/>
    <mergeCell ref="S26:T26"/>
    <mergeCell ref="U26:V26"/>
    <mergeCell ref="W26:X26"/>
  </mergeCells>
  <printOptions horizontalCentered="1"/>
  <pageMargins left="0.47" right="0.46" top="0.35433070866141736" bottom="0.4330708661417323" header="0.15748031496062992" footer="0.11811023622047245"/>
  <pageSetup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zoomScale="86" zoomScaleNormal="86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" bestFit="1" customWidth="1"/>
    <col min="2" max="2" width="5.8515625" style="2" bestFit="1" customWidth="1"/>
    <col min="3" max="3" width="10.421875" style="5" customWidth="1"/>
    <col min="4" max="4" width="10.421875" style="6" customWidth="1"/>
    <col min="5" max="16" width="10.421875" style="2" customWidth="1"/>
    <col min="17" max="30" width="2.421875" style="2" customWidth="1"/>
    <col min="31" max="31" width="4.00390625" style="2" bestFit="1" customWidth="1"/>
    <col min="32" max="16384" width="9.140625" style="2" customWidth="1"/>
  </cols>
  <sheetData>
    <row r="1" spans="1:30" ht="30.75" thickBot="1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6">
        <f>'Mens Track'!M1:O1</f>
        <v>39232</v>
      </c>
      <c r="N1" s="136"/>
      <c r="O1" s="136"/>
      <c r="P1" s="1"/>
      <c r="Q1" s="135" t="s">
        <v>2</v>
      </c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3"/>
    </row>
    <row r="2" spans="1:31" ht="24" customHeight="1">
      <c r="A2" s="124" t="s">
        <v>0</v>
      </c>
      <c r="B2" s="124" t="s">
        <v>3</v>
      </c>
      <c r="C2" s="126" t="s">
        <v>4</v>
      </c>
      <c r="D2" s="127"/>
      <c r="E2" s="127" t="s">
        <v>5</v>
      </c>
      <c r="F2" s="127"/>
      <c r="G2" s="127" t="s">
        <v>6</v>
      </c>
      <c r="H2" s="127"/>
      <c r="I2" s="127" t="s">
        <v>7</v>
      </c>
      <c r="J2" s="127"/>
      <c r="K2" s="127" t="s">
        <v>8</v>
      </c>
      <c r="L2" s="127"/>
      <c r="M2" s="127" t="s">
        <v>12</v>
      </c>
      <c r="N2" s="127"/>
      <c r="O2" s="127" t="s">
        <v>13</v>
      </c>
      <c r="P2" s="93"/>
      <c r="Q2" s="122" t="s">
        <v>10</v>
      </c>
      <c r="R2" s="123"/>
      <c r="S2" s="111" t="s">
        <v>11</v>
      </c>
      <c r="T2" s="112"/>
      <c r="U2" s="111" t="s">
        <v>16</v>
      </c>
      <c r="V2" s="112"/>
      <c r="W2" s="111" t="s">
        <v>17</v>
      </c>
      <c r="X2" s="112"/>
      <c r="Y2" s="111" t="s">
        <v>18</v>
      </c>
      <c r="Z2" s="112"/>
      <c r="AA2" s="111" t="s">
        <v>19</v>
      </c>
      <c r="AB2" s="112"/>
      <c r="AC2" s="111" t="s">
        <v>20</v>
      </c>
      <c r="AD2" s="112"/>
      <c r="AE2" s="113" t="s">
        <v>9</v>
      </c>
    </row>
    <row r="3" spans="1:31" ht="24" customHeight="1" thickBot="1">
      <c r="A3" s="125"/>
      <c r="B3" s="125"/>
      <c r="C3" s="128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4"/>
      <c r="Q3" s="38">
        <v>10</v>
      </c>
      <c r="R3" s="37">
        <v>8</v>
      </c>
      <c r="S3" s="36">
        <v>11</v>
      </c>
      <c r="T3" s="37">
        <v>1</v>
      </c>
      <c r="U3" s="36">
        <v>14</v>
      </c>
      <c r="V3" s="37">
        <v>4</v>
      </c>
      <c r="W3" s="36">
        <v>16</v>
      </c>
      <c r="X3" s="37">
        <v>6</v>
      </c>
      <c r="Y3" s="36">
        <v>17</v>
      </c>
      <c r="Z3" s="37">
        <v>7</v>
      </c>
      <c r="AA3" s="36">
        <v>13</v>
      </c>
      <c r="AB3" s="37">
        <v>3</v>
      </c>
      <c r="AC3" s="36">
        <v>12</v>
      </c>
      <c r="AD3" s="37">
        <v>2</v>
      </c>
      <c r="AE3" s="114"/>
    </row>
    <row r="4" spans="1:31" ht="22.5" customHeight="1">
      <c r="A4" s="130" t="s">
        <v>39</v>
      </c>
      <c r="B4" s="130" t="s">
        <v>10</v>
      </c>
      <c r="C4" s="75" t="s">
        <v>102</v>
      </c>
      <c r="D4" s="10"/>
      <c r="E4" s="77" t="s">
        <v>99</v>
      </c>
      <c r="F4" s="46"/>
      <c r="G4" s="77" t="s">
        <v>110</v>
      </c>
      <c r="H4" s="46"/>
      <c r="I4" s="77" t="s">
        <v>104</v>
      </c>
      <c r="J4" s="46"/>
      <c r="K4" s="77" t="s">
        <v>111</v>
      </c>
      <c r="L4" s="48"/>
      <c r="M4" s="11"/>
      <c r="N4" s="48"/>
      <c r="O4" s="11"/>
      <c r="P4" s="52"/>
      <c r="Q4" s="121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4</v>
      </c>
      <c r="R4" s="108"/>
      <c r="S4" s="108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108"/>
      <c r="U4" s="108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6</v>
      </c>
      <c r="V4" s="108"/>
      <c r="W4" s="108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5</v>
      </c>
      <c r="X4" s="108"/>
      <c r="Y4" s="108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3</v>
      </c>
      <c r="Z4" s="108"/>
      <c r="AA4" s="108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108"/>
      <c r="AC4" s="108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7</v>
      </c>
      <c r="AD4" s="108"/>
      <c r="AE4" s="141">
        <f>IF(C5="",0,28-SUM(Q4:AC5))</f>
        <v>3</v>
      </c>
    </row>
    <row r="5" spans="1:31" ht="22.5" customHeight="1">
      <c r="A5" s="97"/>
      <c r="B5" s="131"/>
      <c r="C5" s="76" t="s">
        <v>20</v>
      </c>
      <c r="D5" s="41">
        <v>33.65</v>
      </c>
      <c r="E5" s="76" t="s">
        <v>16</v>
      </c>
      <c r="F5" s="41">
        <v>26.82</v>
      </c>
      <c r="G5" s="76" t="s">
        <v>17</v>
      </c>
      <c r="H5" s="41">
        <v>26.41</v>
      </c>
      <c r="I5" s="76" t="s">
        <v>10</v>
      </c>
      <c r="J5" s="41">
        <v>18.43</v>
      </c>
      <c r="K5" s="81" t="s">
        <v>18</v>
      </c>
      <c r="L5" s="49">
        <v>13.46</v>
      </c>
      <c r="M5" s="16"/>
      <c r="N5" s="49"/>
      <c r="O5" s="16"/>
      <c r="P5" s="49"/>
      <c r="Q5" s="106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90"/>
    </row>
    <row r="6" spans="1:31" ht="22.5" customHeight="1">
      <c r="A6" s="95"/>
      <c r="B6" s="129" t="s">
        <v>14</v>
      </c>
      <c r="C6" s="78" t="s">
        <v>112</v>
      </c>
      <c r="D6" s="42"/>
      <c r="E6" s="59" t="s">
        <v>113</v>
      </c>
      <c r="F6" s="47"/>
      <c r="G6" s="59" t="s">
        <v>109</v>
      </c>
      <c r="H6" s="47"/>
      <c r="I6" s="59" t="s">
        <v>106</v>
      </c>
      <c r="J6" s="47"/>
      <c r="K6" s="59" t="s">
        <v>114</v>
      </c>
      <c r="L6" s="50"/>
      <c r="M6" s="20"/>
      <c r="N6" s="50"/>
      <c r="O6" s="20"/>
      <c r="P6" s="50"/>
      <c r="Q6" s="115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3</v>
      </c>
      <c r="R6" s="116"/>
      <c r="S6" s="104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104"/>
      <c r="U6" s="104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5</v>
      </c>
      <c r="V6" s="104"/>
      <c r="W6" s="104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4</v>
      </c>
      <c r="X6" s="104"/>
      <c r="Y6" s="104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7</v>
      </c>
      <c r="Z6" s="104"/>
      <c r="AA6" s="104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104"/>
      <c r="AC6" s="104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6</v>
      </c>
      <c r="AD6" s="104"/>
      <c r="AE6" s="99">
        <f>IF(C7="",0,28-SUM(Q6:AC7))</f>
        <v>3</v>
      </c>
    </row>
    <row r="7" spans="1:31" ht="22.5" customHeight="1">
      <c r="A7" s="95"/>
      <c r="B7" s="129"/>
      <c r="C7" s="34">
        <v>17</v>
      </c>
      <c r="D7" s="41">
        <v>26.43</v>
      </c>
      <c r="E7" s="35">
        <v>12</v>
      </c>
      <c r="F7" s="41">
        <v>24.15</v>
      </c>
      <c r="G7" s="35">
        <v>14</v>
      </c>
      <c r="H7" s="41">
        <v>23.13</v>
      </c>
      <c r="I7" s="35">
        <v>16</v>
      </c>
      <c r="J7" s="41">
        <v>20.42</v>
      </c>
      <c r="K7" s="31">
        <v>10</v>
      </c>
      <c r="L7" s="49">
        <v>13.6</v>
      </c>
      <c r="M7" s="31"/>
      <c r="N7" s="49"/>
      <c r="O7" s="31"/>
      <c r="P7" s="49"/>
      <c r="Q7" s="117"/>
      <c r="R7" s="118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90"/>
    </row>
    <row r="8" spans="1:31" ht="22.5" customHeight="1">
      <c r="A8" s="95"/>
      <c r="B8" s="97"/>
      <c r="C8" s="18"/>
      <c r="D8" s="42"/>
      <c r="E8" s="20"/>
      <c r="F8" s="47"/>
      <c r="G8" s="20"/>
      <c r="H8" s="47"/>
      <c r="I8" s="20"/>
      <c r="J8" s="47"/>
      <c r="K8" s="20"/>
      <c r="L8" s="50"/>
      <c r="M8" s="20"/>
      <c r="N8" s="50"/>
      <c r="O8" s="20"/>
      <c r="P8" s="50"/>
      <c r="Q8" s="106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104"/>
      <c r="S8" s="104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104"/>
      <c r="U8" s="104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104"/>
      <c r="W8" s="104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0</v>
      </c>
      <c r="X8" s="104"/>
      <c r="Y8" s="104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104"/>
      <c r="AA8" s="104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104"/>
      <c r="AC8" s="104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104"/>
      <c r="AE8" s="99">
        <v>28</v>
      </c>
    </row>
    <row r="9" spans="1:31" ht="22.5" customHeight="1" thickBot="1">
      <c r="A9" s="96"/>
      <c r="B9" s="98"/>
      <c r="C9" s="25"/>
      <c r="D9" s="44"/>
      <c r="E9" s="27"/>
      <c r="F9" s="44"/>
      <c r="G9" s="27"/>
      <c r="H9" s="44"/>
      <c r="I9" s="27"/>
      <c r="J9" s="44"/>
      <c r="K9" s="28"/>
      <c r="L9" s="51"/>
      <c r="M9" s="28"/>
      <c r="N9" s="51"/>
      <c r="O9" s="28"/>
      <c r="P9" s="51"/>
      <c r="Q9" s="107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0"/>
    </row>
    <row r="10" spans="1:31" ht="22.5" customHeight="1" thickTop="1">
      <c r="A10" s="149" t="s">
        <v>40</v>
      </c>
      <c r="B10" s="130" t="s">
        <v>10</v>
      </c>
      <c r="C10" s="75" t="s">
        <v>102</v>
      </c>
      <c r="D10" s="45"/>
      <c r="E10" s="77" t="s">
        <v>99</v>
      </c>
      <c r="F10" s="46"/>
      <c r="G10" s="77" t="s">
        <v>103</v>
      </c>
      <c r="H10" s="46"/>
      <c r="I10" s="77" t="s">
        <v>104</v>
      </c>
      <c r="J10" s="46"/>
      <c r="K10" s="11"/>
      <c r="L10" s="48"/>
      <c r="M10" s="11"/>
      <c r="N10" s="48"/>
      <c r="O10" s="11"/>
      <c r="P10" s="48"/>
      <c r="Q10" s="143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4</v>
      </c>
      <c r="R10" s="133"/>
      <c r="S10" s="133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133"/>
      <c r="U10" s="133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6</v>
      </c>
      <c r="V10" s="133"/>
      <c r="W10" s="133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5</v>
      </c>
      <c r="X10" s="133"/>
      <c r="Y10" s="133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133"/>
      <c r="AA10" s="133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33"/>
      <c r="AC10" s="133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7</v>
      </c>
      <c r="AD10" s="133"/>
      <c r="AE10" s="91">
        <f>IF(C11="",0,28-SUM(Q10:AC11))</f>
        <v>6</v>
      </c>
    </row>
    <row r="11" spans="1:31" ht="22.5" customHeight="1" thickBot="1">
      <c r="A11" s="97"/>
      <c r="B11" s="131"/>
      <c r="C11" s="76" t="s">
        <v>20</v>
      </c>
      <c r="D11" s="41">
        <v>5.36</v>
      </c>
      <c r="E11" s="76" t="s">
        <v>16</v>
      </c>
      <c r="F11" s="41">
        <v>5.29</v>
      </c>
      <c r="G11" s="76" t="s">
        <v>17</v>
      </c>
      <c r="H11" s="41">
        <v>4.8</v>
      </c>
      <c r="I11" s="76" t="s">
        <v>10</v>
      </c>
      <c r="J11" s="41">
        <v>4.51</v>
      </c>
      <c r="K11" s="16"/>
      <c r="L11" s="49"/>
      <c r="M11" s="16"/>
      <c r="N11" s="49"/>
      <c r="O11" s="16"/>
      <c r="P11" s="49"/>
      <c r="Q11" s="106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90"/>
    </row>
    <row r="12" spans="1:31" ht="22.5" customHeight="1">
      <c r="A12" s="95"/>
      <c r="B12" s="129" t="s">
        <v>14</v>
      </c>
      <c r="C12" s="75" t="s">
        <v>105</v>
      </c>
      <c r="D12" s="45"/>
      <c r="E12" s="77" t="s">
        <v>106</v>
      </c>
      <c r="F12" s="46"/>
      <c r="G12" s="77" t="s">
        <v>107</v>
      </c>
      <c r="H12" s="46"/>
      <c r="I12" s="77"/>
      <c r="J12" s="46"/>
      <c r="K12" s="20"/>
      <c r="L12" s="22"/>
      <c r="M12" s="20"/>
      <c r="N12" s="22"/>
      <c r="O12" s="20"/>
      <c r="P12" s="22"/>
      <c r="Q12" s="106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7</v>
      </c>
      <c r="R12" s="104"/>
      <c r="S12" s="104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104"/>
      <c r="U12" s="104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5</v>
      </c>
      <c r="V12" s="104"/>
      <c r="W12" s="104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104"/>
      <c r="Y12" s="104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104"/>
      <c r="AA12" s="104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104"/>
      <c r="AC12" s="104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104"/>
      <c r="AE12" s="99">
        <f>IF(C13="",0,28-SUM(Q12:AC13))</f>
        <v>10</v>
      </c>
    </row>
    <row r="13" spans="1:31" ht="22.5" customHeight="1" thickBot="1">
      <c r="A13" s="95"/>
      <c r="B13" s="129"/>
      <c r="C13" s="76">
        <v>10</v>
      </c>
      <c r="D13" s="41">
        <v>3.65</v>
      </c>
      <c r="E13" s="76">
        <v>16</v>
      </c>
      <c r="F13" s="41">
        <v>3.57</v>
      </c>
      <c r="G13" s="76">
        <v>14</v>
      </c>
      <c r="H13" s="41">
        <v>2.99</v>
      </c>
      <c r="I13" s="76"/>
      <c r="J13" s="41"/>
      <c r="K13" s="31"/>
      <c r="L13" s="17"/>
      <c r="M13" s="31"/>
      <c r="N13" s="17"/>
      <c r="O13" s="31"/>
      <c r="P13" s="17"/>
      <c r="Q13" s="106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90"/>
    </row>
    <row r="14" spans="1:31" ht="22.5" customHeight="1">
      <c r="A14" s="67"/>
      <c r="B14" s="129" t="s">
        <v>15</v>
      </c>
      <c r="C14" s="75" t="s">
        <v>101</v>
      </c>
      <c r="D14" s="45"/>
      <c r="E14" s="77" t="s">
        <v>108</v>
      </c>
      <c r="F14" s="46"/>
      <c r="G14" s="77" t="s">
        <v>109</v>
      </c>
      <c r="H14" s="46"/>
      <c r="I14" s="77"/>
      <c r="J14" s="46"/>
      <c r="K14" s="11"/>
      <c r="L14" s="13"/>
      <c r="M14" s="11"/>
      <c r="N14" s="13"/>
      <c r="O14" s="11"/>
      <c r="P14" s="13"/>
      <c r="Q14" s="106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104"/>
      <c r="S14" s="104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104"/>
      <c r="U14" s="104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5</v>
      </c>
      <c r="V14" s="104"/>
      <c r="W14" s="104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6</v>
      </c>
      <c r="X14" s="104"/>
      <c r="Y14" s="104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7</v>
      </c>
      <c r="Z14" s="104"/>
      <c r="AA14" s="104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104"/>
      <c r="AC14" s="104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104"/>
      <c r="AE14" s="91">
        <f>IF(C15="",0,28-SUM(Q14:AC15))</f>
        <v>10</v>
      </c>
    </row>
    <row r="15" spans="1:31" ht="22.5" customHeight="1">
      <c r="A15" s="67"/>
      <c r="B15" s="129"/>
      <c r="C15" s="76">
        <v>7</v>
      </c>
      <c r="D15" s="41">
        <v>3.34</v>
      </c>
      <c r="E15" s="76">
        <v>6</v>
      </c>
      <c r="F15" s="41">
        <v>3.18</v>
      </c>
      <c r="G15" s="76">
        <v>4</v>
      </c>
      <c r="H15" s="41">
        <v>3.12</v>
      </c>
      <c r="I15" s="76"/>
      <c r="J15" s="41"/>
      <c r="K15" s="16"/>
      <c r="L15" s="17"/>
      <c r="M15" s="16"/>
      <c r="N15" s="17"/>
      <c r="O15" s="16"/>
      <c r="P15" s="17"/>
      <c r="Q15" s="106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90"/>
    </row>
    <row r="16" spans="1:31" ht="22.5" customHeight="1">
      <c r="A16" s="95"/>
      <c r="B16" s="97"/>
      <c r="C16" s="18"/>
      <c r="D16" s="19"/>
      <c r="E16" s="20"/>
      <c r="F16" s="21"/>
      <c r="G16" s="20"/>
      <c r="H16" s="21"/>
      <c r="I16" s="20"/>
      <c r="J16" s="21"/>
      <c r="K16" s="20"/>
      <c r="L16" s="22"/>
      <c r="M16" s="20"/>
      <c r="N16" s="22"/>
      <c r="O16" s="20"/>
      <c r="P16" s="22"/>
      <c r="Q16" s="106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104"/>
      <c r="S16" s="104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104"/>
      <c r="U16" s="104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104"/>
      <c r="W16" s="104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0</v>
      </c>
      <c r="X16" s="104"/>
      <c r="Y16" s="104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104"/>
      <c r="AA16" s="104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104"/>
      <c r="AC16" s="104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104"/>
      <c r="AE16" s="99">
        <v>28</v>
      </c>
    </row>
    <row r="17" spans="1:31" ht="22.5" customHeight="1" thickBot="1">
      <c r="A17" s="96"/>
      <c r="B17" s="98"/>
      <c r="C17" s="25"/>
      <c r="D17" s="26"/>
      <c r="E17" s="27"/>
      <c r="F17" s="26"/>
      <c r="G17" s="27"/>
      <c r="H17" s="26"/>
      <c r="I17" s="27"/>
      <c r="J17" s="26"/>
      <c r="K17" s="28"/>
      <c r="L17" s="29"/>
      <c r="M17" s="28"/>
      <c r="N17" s="29"/>
      <c r="O17" s="28"/>
      <c r="P17" s="29"/>
      <c r="Q17" s="107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0"/>
    </row>
    <row r="18" spans="1:31" ht="22.5" customHeight="1" thickTop="1">
      <c r="A18" s="130" t="s">
        <v>41</v>
      </c>
      <c r="B18" s="130" t="s">
        <v>10</v>
      </c>
      <c r="C18" s="75" t="s">
        <v>98</v>
      </c>
      <c r="D18" s="45"/>
      <c r="E18" s="77" t="s">
        <v>99</v>
      </c>
      <c r="F18" s="46"/>
      <c r="G18" s="77" t="s">
        <v>100</v>
      </c>
      <c r="H18" s="46"/>
      <c r="I18" s="11"/>
      <c r="J18" s="46"/>
      <c r="K18" s="11"/>
      <c r="L18" s="48"/>
      <c r="M18" s="11"/>
      <c r="N18" s="48"/>
      <c r="O18" s="11"/>
      <c r="P18" s="48"/>
      <c r="Q18" s="106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104"/>
      <c r="S18" s="104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104"/>
      <c r="U18" s="104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6</v>
      </c>
      <c r="V18" s="104"/>
      <c r="W18" s="104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5</v>
      </c>
      <c r="X18" s="104"/>
      <c r="Y18" s="104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104"/>
      <c r="AA18" s="104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104"/>
      <c r="AC18" s="104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7</v>
      </c>
      <c r="AD18" s="104"/>
      <c r="AE18" s="91">
        <f>IF(C19="",0,28-SUM(Q18:AC19))</f>
        <v>10</v>
      </c>
    </row>
    <row r="19" spans="1:31" ht="22.5" customHeight="1">
      <c r="A19" s="97"/>
      <c r="B19" s="131"/>
      <c r="C19" s="76" t="s">
        <v>20</v>
      </c>
      <c r="D19" s="41">
        <v>3</v>
      </c>
      <c r="E19" s="76" t="s">
        <v>16</v>
      </c>
      <c r="F19" s="41">
        <v>2.9</v>
      </c>
      <c r="G19" s="76" t="s">
        <v>17</v>
      </c>
      <c r="H19" s="41">
        <v>2.8</v>
      </c>
      <c r="I19" s="14"/>
      <c r="J19" s="41"/>
      <c r="K19" s="16"/>
      <c r="L19" s="49"/>
      <c r="M19" s="16"/>
      <c r="N19" s="49"/>
      <c r="O19" s="16"/>
      <c r="P19" s="49"/>
      <c r="Q19" s="106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90"/>
    </row>
    <row r="20" spans="1:31" ht="22.5" customHeight="1">
      <c r="A20" s="95" t="s">
        <v>42</v>
      </c>
      <c r="B20" s="129" t="s">
        <v>14</v>
      </c>
      <c r="C20" s="78" t="s">
        <v>101</v>
      </c>
      <c r="D20" s="42"/>
      <c r="E20" s="20"/>
      <c r="F20" s="47"/>
      <c r="G20" s="20"/>
      <c r="H20" s="47"/>
      <c r="I20" s="20"/>
      <c r="J20" s="47"/>
      <c r="K20" s="20"/>
      <c r="L20" s="50"/>
      <c r="M20" s="20"/>
      <c r="N20" s="50"/>
      <c r="O20" s="20"/>
      <c r="P20" s="50"/>
      <c r="Q20" s="106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104"/>
      <c r="S20" s="104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104"/>
      <c r="U20" s="104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0</v>
      </c>
      <c r="V20" s="104"/>
      <c r="W20" s="104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0</v>
      </c>
      <c r="X20" s="104"/>
      <c r="Y20" s="104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7</v>
      </c>
      <c r="Z20" s="104"/>
      <c r="AA20" s="104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104"/>
      <c r="AC20" s="104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104"/>
      <c r="AE20" s="99">
        <f>IF(C21="",0,28-SUM(Q20:AC21))</f>
        <v>21</v>
      </c>
    </row>
    <row r="21" spans="1:31" ht="22.5" customHeight="1">
      <c r="A21" s="95"/>
      <c r="B21" s="129"/>
      <c r="C21" s="79" t="s">
        <v>18</v>
      </c>
      <c r="D21" s="41">
        <v>1.1</v>
      </c>
      <c r="E21" s="35"/>
      <c r="F21" s="41"/>
      <c r="G21" s="35"/>
      <c r="H21" s="41"/>
      <c r="I21" s="35"/>
      <c r="J21" s="41"/>
      <c r="K21" s="31"/>
      <c r="L21" s="49"/>
      <c r="M21" s="31"/>
      <c r="N21" s="49"/>
      <c r="O21" s="31"/>
      <c r="P21" s="49"/>
      <c r="Q21" s="106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90"/>
    </row>
    <row r="22" spans="1:31" ht="22.5" customHeight="1">
      <c r="A22" s="95"/>
      <c r="B22" s="97"/>
      <c r="C22" s="18"/>
      <c r="D22" s="42"/>
      <c r="E22" s="20"/>
      <c r="F22" s="47"/>
      <c r="G22" s="20"/>
      <c r="H22" s="47"/>
      <c r="I22" s="20"/>
      <c r="J22" s="47"/>
      <c r="K22" s="20"/>
      <c r="L22" s="50"/>
      <c r="M22" s="20"/>
      <c r="N22" s="50"/>
      <c r="O22" s="20"/>
      <c r="P22" s="50"/>
      <c r="Q22" s="106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104"/>
      <c r="S22" s="104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104"/>
      <c r="U22" s="104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0</v>
      </c>
      <c r="V22" s="104"/>
      <c r="W22" s="104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0</v>
      </c>
      <c r="X22" s="104"/>
      <c r="Y22" s="104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104"/>
      <c r="AA22" s="104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104"/>
      <c r="AC22" s="104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104"/>
      <c r="AE22" s="99">
        <v>28</v>
      </c>
    </row>
    <row r="23" spans="1:31" ht="22.5" customHeight="1" thickBot="1">
      <c r="A23" s="96"/>
      <c r="B23" s="98"/>
      <c r="C23" s="25"/>
      <c r="D23" s="44"/>
      <c r="E23" s="27"/>
      <c r="F23" s="44"/>
      <c r="G23" s="27"/>
      <c r="H23" s="44"/>
      <c r="I23" s="27"/>
      <c r="J23" s="44"/>
      <c r="K23" s="28"/>
      <c r="L23" s="51"/>
      <c r="M23" s="28"/>
      <c r="N23" s="51"/>
      <c r="O23" s="28"/>
      <c r="P23" s="51"/>
      <c r="Q23" s="107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0"/>
    </row>
    <row r="24" spans="2:31" ht="29.25" customHeight="1" thickBot="1" thickTop="1">
      <c r="B24" s="4"/>
      <c r="L24" s="30"/>
      <c r="N24" s="30"/>
      <c r="P24" s="30" t="s">
        <v>46</v>
      </c>
      <c r="Q24" s="144">
        <f>SUM(Q4:Q23)</f>
        <v>18</v>
      </c>
      <c r="R24" s="138"/>
      <c r="S24" s="137">
        <f>SUM(S4:S23)</f>
        <v>0</v>
      </c>
      <c r="T24" s="138"/>
      <c r="U24" s="137">
        <f>SUM(U4:U23)</f>
        <v>33</v>
      </c>
      <c r="V24" s="138"/>
      <c r="W24" s="137">
        <f>SUM(W4:W23)</f>
        <v>31</v>
      </c>
      <c r="X24" s="138"/>
      <c r="Y24" s="137">
        <f>SUM(Y4:Y23)</f>
        <v>24</v>
      </c>
      <c r="Z24" s="138"/>
      <c r="AA24" s="137">
        <f>SUM(AA4:AA23)</f>
        <v>0</v>
      </c>
      <c r="AB24" s="138"/>
      <c r="AC24" s="137">
        <f>SUM(AC4:AC23)</f>
        <v>27</v>
      </c>
      <c r="AD24" s="138"/>
      <c r="AE24" s="40">
        <f>SUM(AE4:AE23)</f>
        <v>147</v>
      </c>
    </row>
    <row r="25" ht="18" customHeight="1" thickTop="1"/>
  </sheetData>
  <sheetProtection/>
  <mergeCells count="126">
    <mergeCell ref="AA24:AB24"/>
    <mergeCell ref="AC24:AD24"/>
    <mergeCell ref="Q24:R24"/>
    <mergeCell ref="S24:T24"/>
    <mergeCell ref="U24:V24"/>
    <mergeCell ref="W24:X24"/>
    <mergeCell ref="M1:O1"/>
    <mergeCell ref="Y24:Z24"/>
    <mergeCell ref="Q18:R19"/>
    <mergeCell ref="S18:T19"/>
    <mergeCell ref="U18:V19"/>
    <mergeCell ref="W18:X19"/>
    <mergeCell ref="Y18:Z19"/>
    <mergeCell ref="S2:T2"/>
    <mergeCell ref="Q22:R23"/>
    <mergeCell ref="Y8:Z9"/>
    <mergeCell ref="AA22:AB23"/>
    <mergeCell ref="AC22:AD23"/>
    <mergeCell ref="Q20:R21"/>
    <mergeCell ref="S20:T21"/>
    <mergeCell ref="U20:V21"/>
    <mergeCell ref="W20:X21"/>
    <mergeCell ref="W22:X23"/>
    <mergeCell ref="S22:T23"/>
    <mergeCell ref="U22:V23"/>
    <mergeCell ref="Y22:Z23"/>
    <mergeCell ref="I2:J3"/>
    <mergeCell ref="AA18:AB19"/>
    <mergeCell ref="W2:X2"/>
    <mergeCell ref="Y2:Z2"/>
    <mergeCell ref="AA2:AB2"/>
    <mergeCell ref="Y4:Z5"/>
    <mergeCell ref="AA4:AB5"/>
    <mergeCell ref="W8:X9"/>
    <mergeCell ref="U6:V7"/>
    <mergeCell ref="B2:B3"/>
    <mergeCell ref="C2:D3"/>
    <mergeCell ref="E2:F3"/>
    <mergeCell ref="G2:H3"/>
    <mergeCell ref="AC2:AD2"/>
    <mergeCell ref="AE2:AE3"/>
    <mergeCell ref="Q4:R5"/>
    <mergeCell ref="AC8:AD9"/>
    <mergeCell ref="U2:V2"/>
    <mergeCell ref="Y6:Z7"/>
    <mergeCell ref="K2:L3"/>
    <mergeCell ref="M2:N3"/>
    <mergeCell ref="O2:P3"/>
    <mergeCell ref="Q8:R9"/>
    <mergeCell ref="AE20:AE21"/>
    <mergeCell ref="AE18:AE19"/>
    <mergeCell ref="AC18:AD19"/>
    <mergeCell ref="AC20:AD21"/>
    <mergeCell ref="AE22:AE23"/>
    <mergeCell ref="A22:A23"/>
    <mergeCell ref="B22:B23"/>
    <mergeCell ref="AA8:AB9"/>
    <mergeCell ref="A20:A21"/>
    <mergeCell ref="B20:B21"/>
    <mergeCell ref="A18:A19"/>
    <mergeCell ref="B18:B19"/>
    <mergeCell ref="Y20:Z21"/>
    <mergeCell ref="AA20:AB21"/>
    <mergeCell ref="A1:L1"/>
    <mergeCell ref="Q1:AC1"/>
    <mergeCell ref="AC4:AD5"/>
    <mergeCell ref="AC6:AD7"/>
    <mergeCell ref="A4:A5"/>
    <mergeCell ref="B4:B5"/>
    <mergeCell ref="A6:A7"/>
    <mergeCell ref="AA6:AB7"/>
    <mergeCell ref="A2:A3"/>
    <mergeCell ref="Q2:R2"/>
    <mergeCell ref="B8:B9"/>
    <mergeCell ref="A8:A9"/>
    <mergeCell ref="S8:T9"/>
    <mergeCell ref="U8:V9"/>
    <mergeCell ref="B6:B7"/>
    <mergeCell ref="W4:X5"/>
    <mergeCell ref="W6:X7"/>
    <mergeCell ref="Q6:R7"/>
    <mergeCell ref="S4:T5"/>
    <mergeCell ref="S6:T7"/>
    <mergeCell ref="U4:V5"/>
    <mergeCell ref="Q10:R11"/>
    <mergeCell ref="S10:T11"/>
    <mergeCell ref="AE4:AE5"/>
    <mergeCell ref="AE6:AE7"/>
    <mergeCell ref="AE8:AE9"/>
    <mergeCell ref="U10:V11"/>
    <mergeCell ref="W10:X11"/>
    <mergeCell ref="A12:A13"/>
    <mergeCell ref="B12:B13"/>
    <mergeCell ref="Q12:R13"/>
    <mergeCell ref="S12:T13"/>
    <mergeCell ref="U12:V13"/>
    <mergeCell ref="W12:X13"/>
    <mergeCell ref="A10:A11"/>
    <mergeCell ref="B10:B11"/>
    <mergeCell ref="AC10:AD11"/>
    <mergeCell ref="AE10:AE11"/>
    <mergeCell ref="Y12:Z13"/>
    <mergeCell ref="AC12:AD13"/>
    <mergeCell ref="Y10:Z11"/>
    <mergeCell ref="AA10:AB11"/>
    <mergeCell ref="AE12:AE13"/>
    <mergeCell ref="W16:X17"/>
    <mergeCell ref="Y16:Z17"/>
    <mergeCell ref="B14:B15"/>
    <mergeCell ref="Q14:R15"/>
    <mergeCell ref="S14:T15"/>
    <mergeCell ref="AA12:AB13"/>
    <mergeCell ref="AA16:AB17"/>
    <mergeCell ref="U14:V15"/>
    <mergeCell ref="W14:X15"/>
    <mergeCell ref="A16:A17"/>
    <mergeCell ref="B16:B17"/>
    <mergeCell ref="Q16:R17"/>
    <mergeCell ref="S16:T17"/>
    <mergeCell ref="Y14:Z15"/>
    <mergeCell ref="U16:V17"/>
    <mergeCell ref="AC16:AD17"/>
    <mergeCell ref="AE16:AE17"/>
    <mergeCell ref="AA14:AB15"/>
    <mergeCell ref="AC14:AD15"/>
    <mergeCell ref="AE14:AE15"/>
  </mergeCells>
  <printOptions horizontalCentered="1"/>
  <pageMargins left="0.47" right="0.46" top="0.35433070866141736" bottom="0.4330708661417323" header="0.15748031496062992" footer="0.11811023622047245"/>
  <pageSetup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GridLines="0" showZeros="0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" bestFit="1" customWidth="1"/>
    <col min="2" max="2" width="5.8515625" style="2" bestFit="1" customWidth="1"/>
    <col min="3" max="3" width="10.421875" style="5" customWidth="1"/>
    <col min="4" max="4" width="10.421875" style="6" customWidth="1"/>
    <col min="5" max="16" width="10.421875" style="2" customWidth="1"/>
    <col min="17" max="30" width="2.57421875" style="2" customWidth="1"/>
    <col min="31" max="31" width="4.00390625" style="2" bestFit="1" customWidth="1"/>
    <col min="32" max="16384" width="9.140625" style="2" customWidth="1"/>
  </cols>
  <sheetData>
    <row r="1" spans="1:30" ht="30.75" thickBot="1">
      <c r="A1" s="134" t="s">
        <v>29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6">
        <f>'Mens Track'!M1:O1</f>
        <v>39232</v>
      </c>
      <c r="N1" s="136"/>
      <c r="O1" s="136"/>
      <c r="P1" s="1"/>
      <c r="Q1" s="135" t="s">
        <v>2</v>
      </c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3"/>
    </row>
    <row r="2" spans="1:31" ht="24" customHeight="1">
      <c r="A2" s="124" t="s">
        <v>0</v>
      </c>
      <c r="B2" s="124" t="s">
        <v>3</v>
      </c>
      <c r="C2" s="126" t="s">
        <v>4</v>
      </c>
      <c r="D2" s="127"/>
      <c r="E2" s="127" t="s">
        <v>5</v>
      </c>
      <c r="F2" s="127"/>
      <c r="G2" s="127" t="s">
        <v>6</v>
      </c>
      <c r="H2" s="127"/>
      <c r="I2" s="127" t="s">
        <v>7</v>
      </c>
      <c r="J2" s="127"/>
      <c r="K2" s="127" t="s">
        <v>8</v>
      </c>
      <c r="L2" s="127"/>
      <c r="M2" s="127" t="s">
        <v>12</v>
      </c>
      <c r="N2" s="127"/>
      <c r="O2" s="127" t="s">
        <v>13</v>
      </c>
      <c r="P2" s="93"/>
      <c r="Q2" s="122" t="s">
        <v>21</v>
      </c>
      <c r="R2" s="123"/>
      <c r="S2" s="111" t="s">
        <v>22</v>
      </c>
      <c r="T2" s="112"/>
      <c r="U2" s="111" t="s">
        <v>23</v>
      </c>
      <c r="V2" s="112"/>
      <c r="W2" s="111" t="s">
        <v>24</v>
      </c>
      <c r="X2" s="112"/>
      <c r="Y2" s="111" t="s">
        <v>25</v>
      </c>
      <c r="Z2" s="112"/>
      <c r="AA2" s="111" t="s">
        <v>26</v>
      </c>
      <c r="AB2" s="112"/>
      <c r="AC2" s="111" t="s">
        <v>27</v>
      </c>
      <c r="AD2" s="112"/>
      <c r="AE2" s="113" t="s">
        <v>9</v>
      </c>
    </row>
    <row r="3" spans="1:31" ht="24" customHeight="1" thickBot="1">
      <c r="A3" s="125"/>
      <c r="B3" s="125"/>
      <c r="C3" s="128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4"/>
      <c r="Q3" s="38">
        <v>25</v>
      </c>
      <c r="R3" s="37">
        <v>35</v>
      </c>
      <c r="S3" s="36">
        <v>21</v>
      </c>
      <c r="T3" s="37">
        <v>31</v>
      </c>
      <c r="U3" s="36">
        <v>24</v>
      </c>
      <c r="V3" s="37">
        <v>4</v>
      </c>
      <c r="W3" s="36">
        <v>26</v>
      </c>
      <c r="X3" s="37">
        <v>36</v>
      </c>
      <c r="Y3" s="36">
        <v>27</v>
      </c>
      <c r="Z3" s="37">
        <v>37</v>
      </c>
      <c r="AA3" s="36">
        <v>23</v>
      </c>
      <c r="AB3" s="37">
        <v>33</v>
      </c>
      <c r="AC3" s="36">
        <v>22</v>
      </c>
      <c r="AD3" s="37">
        <v>32</v>
      </c>
      <c r="AE3" s="114"/>
    </row>
    <row r="4" spans="1:31" ht="22.5" customHeight="1">
      <c r="A4" s="130" t="s">
        <v>35</v>
      </c>
      <c r="B4" s="130" t="s">
        <v>10</v>
      </c>
      <c r="C4" s="9" t="s">
        <v>94</v>
      </c>
      <c r="D4" s="10"/>
      <c r="E4" s="11" t="s">
        <v>72</v>
      </c>
      <c r="F4" s="12"/>
      <c r="G4" s="11" t="s">
        <v>95</v>
      </c>
      <c r="H4" s="12"/>
      <c r="I4" s="11" t="s">
        <v>65</v>
      </c>
      <c r="J4" s="12"/>
      <c r="K4" s="11" t="s">
        <v>63</v>
      </c>
      <c r="L4" s="13"/>
      <c r="M4" s="11"/>
      <c r="N4" s="13"/>
      <c r="O4" s="11"/>
      <c r="P4" s="13"/>
      <c r="Q4" s="143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4</v>
      </c>
      <c r="R4" s="133"/>
      <c r="S4" s="133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133"/>
      <c r="U4" s="133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5</v>
      </c>
      <c r="V4" s="133"/>
      <c r="W4" s="133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7</v>
      </c>
      <c r="X4" s="133"/>
      <c r="Y4" s="133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6</v>
      </c>
      <c r="Z4" s="133"/>
      <c r="AA4" s="133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133"/>
      <c r="AC4" s="133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3</v>
      </c>
      <c r="AD4" s="133"/>
      <c r="AE4" s="91">
        <f>IF(C5="",0,28-SUM(Q4:AC5))</f>
        <v>3</v>
      </c>
    </row>
    <row r="5" spans="1:31" ht="22.5" customHeight="1">
      <c r="A5" s="97"/>
      <c r="B5" s="131"/>
      <c r="C5" s="14" t="s">
        <v>24</v>
      </c>
      <c r="D5" s="68">
        <v>29.3</v>
      </c>
      <c r="E5" s="14" t="s">
        <v>25</v>
      </c>
      <c r="F5" s="15">
        <v>29.4</v>
      </c>
      <c r="G5" s="14" t="s">
        <v>23</v>
      </c>
      <c r="H5" s="15">
        <v>30.5</v>
      </c>
      <c r="I5" s="14" t="s">
        <v>21</v>
      </c>
      <c r="J5" s="15">
        <v>30.8</v>
      </c>
      <c r="K5" s="16" t="s">
        <v>27</v>
      </c>
      <c r="L5" s="17">
        <v>31.6</v>
      </c>
      <c r="M5" s="16"/>
      <c r="N5" s="17"/>
      <c r="O5" s="16"/>
      <c r="P5" s="17"/>
      <c r="Q5" s="106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90"/>
    </row>
    <row r="6" spans="1:31" ht="22.5" customHeight="1">
      <c r="A6" s="95"/>
      <c r="B6" s="129" t="s">
        <v>11</v>
      </c>
      <c r="C6" s="18" t="s">
        <v>55</v>
      </c>
      <c r="D6" s="19"/>
      <c r="E6" s="20" t="s">
        <v>97</v>
      </c>
      <c r="F6" s="21"/>
      <c r="G6" s="20" t="s">
        <v>52</v>
      </c>
      <c r="H6" s="21"/>
      <c r="I6" s="20"/>
      <c r="J6" s="21"/>
      <c r="K6" s="20"/>
      <c r="L6" s="22"/>
      <c r="M6" s="20"/>
      <c r="N6" s="22"/>
      <c r="O6" s="20"/>
      <c r="P6" s="22"/>
      <c r="Q6" s="106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104"/>
      <c r="S6" s="104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104"/>
      <c r="U6" s="104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6</v>
      </c>
      <c r="V6" s="104"/>
      <c r="W6" s="104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5</v>
      </c>
      <c r="X6" s="104"/>
      <c r="Y6" s="104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104"/>
      <c r="AA6" s="104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104"/>
      <c r="AC6" s="104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7</v>
      </c>
      <c r="AD6" s="104"/>
      <c r="AE6" s="99">
        <f>IF(C7="",0,28-SUM(Q6:AC7))</f>
        <v>10</v>
      </c>
    </row>
    <row r="7" spans="1:31" ht="22.5" customHeight="1">
      <c r="A7" s="95"/>
      <c r="B7" s="129"/>
      <c r="C7" s="34" t="s">
        <v>96</v>
      </c>
      <c r="D7" s="68">
        <v>30.1</v>
      </c>
      <c r="E7" s="35" t="s">
        <v>76</v>
      </c>
      <c r="F7" s="15">
        <v>33</v>
      </c>
      <c r="G7" s="35" t="s">
        <v>78</v>
      </c>
      <c r="H7" s="15">
        <v>38.8</v>
      </c>
      <c r="I7" s="35"/>
      <c r="J7" s="15"/>
      <c r="K7" s="31"/>
      <c r="L7" s="17"/>
      <c r="M7" s="31"/>
      <c r="N7" s="17"/>
      <c r="O7" s="31"/>
      <c r="P7" s="17"/>
      <c r="Q7" s="106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90"/>
    </row>
    <row r="8" spans="1:31" ht="22.5" customHeight="1">
      <c r="A8" s="97"/>
      <c r="B8" s="129" t="s">
        <v>14</v>
      </c>
      <c r="C8" s="32" t="s">
        <v>58</v>
      </c>
      <c r="D8" s="33"/>
      <c r="E8" s="11" t="s">
        <v>77</v>
      </c>
      <c r="F8" s="12"/>
      <c r="G8" s="11"/>
      <c r="H8" s="12"/>
      <c r="I8" s="11"/>
      <c r="J8" s="12"/>
      <c r="K8" s="11"/>
      <c r="L8" s="13"/>
      <c r="M8" s="11"/>
      <c r="N8" s="13"/>
      <c r="O8" s="11"/>
      <c r="P8" s="13"/>
      <c r="Q8" s="106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104"/>
      <c r="S8" s="104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104"/>
      <c r="U8" s="104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104"/>
      <c r="W8" s="104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6</v>
      </c>
      <c r="X8" s="104"/>
      <c r="Y8" s="104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104"/>
      <c r="AA8" s="104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104"/>
      <c r="AC8" s="104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7</v>
      </c>
      <c r="AD8" s="104"/>
      <c r="AE8" s="91">
        <f>IF(C9="",0,28-SUM(Q8:AC9))</f>
        <v>15</v>
      </c>
    </row>
    <row r="9" spans="1:31" ht="22.5" customHeight="1" thickBot="1">
      <c r="A9" s="98"/>
      <c r="B9" s="132"/>
      <c r="C9" s="27">
        <v>22</v>
      </c>
      <c r="D9" s="69">
        <v>33.6</v>
      </c>
      <c r="E9" s="28">
        <v>26</v>
      </c>
      <c r="F9" s="26">
        <v>36.6</v>
      </c>
      <c r="G9" s="28"/>
      <c r="H9" s="26"/>
      <c r="I9" s="28"/>
      <c r="J9" s="26"/>
      <c r="K9" s="28"/>
      <c r="L9" s="29"/>
      <c r="M9" s="28"/>
      <c r="N9" s="29"/>
      <c r="O9" s="28"/>
      <c r="P9" s="29"/>
      <c r="Q9" s="107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0"/>
    </row>
    <row r="10" spans="1:31" ht="22.5" customHeight="1" thickTop="1">
      <c r="A10" s="97" t="s">
        <v>36</v>
      </c>
      <c r="B10" s="97" t="s">
        <v>10</v>
      </c>
      <c r="C10" s="32" t="s">
        <v>63</v>
      </c>
      <c r="D10" s="33"/>
      <c r="E10" s="11" t="s">
        <v>65</v>
      </c>
      <c r="F10" s="12"/>
      <c r="G10" s="11" t="s">
        <v>67</v>
      </c>
      <c r="H10" s="12"/>
      <c r="I10" s="11" t="s">
        <v>70</v>
      </c>
      <c r="J10" s="12"/>
      <c r="K10" s="11" t="s">
        <v>72</v>
      </c>
      <c r="L10" s="13"/>
      <c r="M10" s="11"/>
      <c r="N10" s="13"/>
      <c r="O10" s="11"/>
      <c r="P10" s="13"/>
      <c r="Q10" s="143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6</v>
      </c>
      <c r="R10" s="133"/>
      <c r="S10" s="133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133"/>
      <c r="U10" s="133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5</v>
      </c>
      <c r="V10" s="133"/>
      <c r="W10" s="133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4</v>
      </c>
      <c r="X10" s="133"/>
      <c r="Y10" s="133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3</v>
      </c>
      <c r="Z10" s="133"/>
      <c r="AA10" s="133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33"/>
      <c r="AC10" s="133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7</v>
      </c>
      <c r="AD10" s="133"/>
      <c r="AE10" s="91">
        <f>IF(C11="",0,28-SUM(Q10:AC11))</f>
        <v>3</v>
      </c>
    </row>
    <row r="11" spans="1:31" ht="22.5" customHeight="1">
      <c r="A11" s="97"/>
      <c r="B11" s="131"/>
      <c r="C11" s="14" t="s">
        <v>27</v>
      </c>
      <c r="D11" s="68" t="s">
        <v>64</v>
      </c>
      <c r="E11" s="14" t="s">
        <v>21</v>
      </c>
      <c r="F11" s="15" t="s">
        <v>66</v>
      </c>
      <c r="G11" s="14" t="s">
        <v>68</v>
      </c>
      <c r="H11" s="15" t="s">
        <v>69</v>
      </c>
      <c r="I11" s="14" t="s">
        <v>24</v>
      </c>
      <c r="J11" s="15" t="s">
        <v>71</v>
      </c>
      <c r="K11" s="16" t="s">
        <v>25</v>
      </c>
      <c r="L11" s="17" t="s">
        <v>73</v>
      </c>
      <c r="M11" s="16"/>
      <c r="N11" s="17"/>
      <c r="O11" s="16"/>
      <c r="P11" s="17"/>
      <c r="Q11" s="106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90"/>
    </row>
    <row r="12" spans="1:31" ht="22.5" customHeight="1">
      <c r="A12" s="95"/>
      <c r="B12" s="65" t="s">
        <v>11</v>
      </c>
      <c r="C12" s="18" t="s">
        <v>74</v>
      </c>
      <c r="D12" s="19"/>
      <c r="E12" s="20" t="s">
        <v>77</v>
      </c>
      <c r="F12" s="21"/>
      <c r="G12" s="20"/>
      <c r="H12" s="21"/>
      <c r="I12" s="20"/>
      <c r="J12" s="21"/>
      <c r="K12" s="20"/>
      <c r="L12" s="22"/>
      <c r="M12" s="20"/>
      <c r="N12" s="22"/>
      <c r="O12" s="20"/>
      <c r="P12" s="22"/>
      <c r="Q12" s="73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72"/>
      <c r="S12" s="64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57"/>
      <c r="U12" s="64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7</v>
      </c>
      <c r="V12" s="57"/>
      <c r="W12" s="64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57"/>
      <c r="Y12" s="64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57"/>
      <c r="AA12" s="64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57"/>
      <c r="AC12" s="64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57"/>
      <c r="AE12" s="63">
        <f>IF(C13="",0,28-SUM(Q12:AC13))</f>
        <v>15</v>
      </c>
    </row>
    <row r="13" spans="1:31" ht="22.5" customHeight="1">
      <c r="A13" s="95"/>
      <c r="B13" s="55"/>
      <c r="C13" s="34" t="s">
        <v>76</v>
      </c>
      <c r="D13" s="68" t="s">
        <v>75</v>
      </c>
      <c r="E13" s="35" t="s">
        <v>78</v>
      </c>
      <c r="F13" s="15" t="s">
        <v>79</v>
      </c>
      <c r="G13" s="35"/>
      <c r="H13" s="15"/>
      <c r="I13" s="35"/>
      <c r="J13" s="15"/>
      <c r="K13" s="31"/>
      <c r="L13" s="17"/>
      <c r="M13" s="31"/>
      <c r="N13" s="17"/>
      <c r="O13" s="31"/>
      <c r="P13" s="17"/>
      <c r="Q13" s="34"/>
      <c r="R13" s="58"/>
      <c r="S13" s="31"/>
      <c r="T13" s="58"/>
      <c r="U13" s="31"/>
      <c r="V13" s="58"/>
      <c r="W13" s="31"/>
      <c r="X13" s="58"/>
      <c r="Y13" s="31"/>
      <c r="Z13" s="58"/>
      <c r="AA13" s="31"/>
      <c r="AB13" s="58"/>
      <c r="AC13" s="31"/>
      <c r="AD13" s="58"/>
      <c r="AE13" s="66"/>
    </row>
    <row r="14" spans="1:31" ht="22.5" customHeight="1">
      <c r="A14" s="56"/>
      <c r="B14" s="65" t="s">
        <v>14</v>
      </c>
      <c r="C14" s="18" t="s">
        <v>80</v>
      </c>
      <c r="D14" s="19"/>
      <c r="E14" s="20"/>
      <c r="F14" s="21"/>
      <c r="G14" s="20"/>
      <c r="H14" s="21"/>
      <c r="I14" s="20"/>
      <c r="J14" s="21"/>
      <c r="K14" s="20"/>
      <c r="L14" s="22"/>
      <c r="M14" s="20"/>
      <c r="N14" s="22"/>
      <c r="O14" s="20"/>
      <c r="P14" s="22"/>
      <c r="Q14" s="73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72"/>
      <c r="S14" s="64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57"/>
      <c r="U14" s="64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0</v>
      </c>
      <c r="V14" s="57"/>
      <c r="W14" s="64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7</v>
      </c>
      <c r="X14" s="57"/>
      <c r="Y14" s="64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57"/>
      <c r="AA14" s="64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57"/>
      <c r="AC14" s="64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57"/>
      <c r="AE14" s="63">
        <f>IF(C15="",0,28-SUM(Q14:AC15))</f>
        <v>21</v>
      </c>
    </row>
    <row r="15" spans="1:31" ht="22.5" customHeight="1">
      <c r="A15" s="56"/>
      <c r="B15" s="55"/>
      <c r="C15" s="34">
        <v>26</v>
      </c>
      <c r="D15" s="68" t="s">
        <v>81</v>
      </c>
      <c r="E15" s="35"/>
      <c r="F15" s="15"/>
      <c r="G15" s="35"/>
      <c r="H15" s="15"/>
      <c r="I15" s="35"/>
      <c r="J15" s="15"/>
      <c r="K15" s="31"/>
      <c r="L15" s="17"/>
      <c r="M15" s="31"/>
      <c r="N15" s="17"/>
      <c r="O15" s="31"/>
      <c r="P15" s="17"/>
      <c r="Q15" s="34"/>
      <c r="R15" s="58"/>
      <c r="S15" s="31"/>
      <c r="T15" s="58"/>
      <c r="U15" s="31"/>
      <c r="V15" s="58"/>
      <c r="W15" s="31"/>
      <c r="X15" s="58"/>
      <c r="Y15" s="31"/>
      <c r="Z15" s="58"/>
      <c r="AA15" s="31"/>
      <c r="AB15" s="58"/>
      <c r="AC15" s="31"/>
      <c r="AD15" s="58"/>
      <c r="AE15" s="66"/>
    </row>
    <row r="16" spans="1:31" ht="22.5" customHeight="1">
      <c r="A16" s="95"/>
      <c r="B16" s="152" t="s">
        <v>15</v>
      </c>
      <c r="C16" s="18" t="s">
        <v>82</v>
      </c>
      <c r="D16" s="19"/>
      <c r="E16" s="20"/>
      <c r="F16" s="21"/>
      <c r="G16" s="20"/>
      <c r="H16" s="21"/>
      <c r="I16" s="20"/>
      <c r="J16" s="21"/>
      <c r="K16" s="20"/>
      <c r="L16" s="22"/>
      <c r="M16" s="20"/>
      <c r="N16" s="22"/>
      <c r="O16" s="20"/>
      <c r="P16" s="22"/>
      <c r="Q16" s="115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116"/>
      <c r="S16" s="153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116"/>
      <c r="U16" s="153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116"/>
      <c r="W16" s="153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7</v>
      </c>
      <c r="X16" s="116"/>
      <c r="Y16" s="153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116"/>
      <c r="AA16" s="153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116"/>
      <c r="AC16" s="153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116"/>
      <c r="AE16" s="150">
        <f>IF(C17="",0,28-SUM(Q16:AC17))</f>
        <v>21</v>
      </c>
    </row>
    <row r="17" spans="1:31" ht="22.5" customHeight="1" thickBot="1">
      <c r="A17" s="96"/>
      <c r="B17" s="98"/>
      <c r="C17" s="25">
        <v>36</v>
      </c>
      <c r="D17" s="69" t="s">
        <v>83</v>
      </c>
      <c r="E17" s="27"/>
      <c r="F17" s="26"/>
      <c r="G17" s="27"/>
      <c r="H17" s="26"/>
      <c r="I17" s="27"/>
      <c r="J17" s="26"/>
      <c r="K17" s="28"/>
      <c r="L17" s="29"/>
      <c r="M17" s="28"/>
      <c r="N17" s="29"/>
      <c r="O17" s="28"/>
      <c r="P17" s="29"/>
      <c r="Q17" s="156"/>
      <c r="R17" s="155"/>
      <c r="S17" s="154"/>
      <c r="T17" s="155"/>
      <c r="U17" s="154"/>
      <c r="V17" s="155"/>
      <c r="W17" s="154"/>
      <c r="X17" s="155"/>
      <c r="Y17" s="154"/>
      <c r="Z17" s="155"/>
      <c r="AA17" s="154"/>
      <c r="AB17" s="155"/>
      <c r="AC17" s="154"/>
      <c r="AD17" s="155"/>
      <c r="AE17" s="151"/>
    </row>
    <row r="18" spans="1:31" ht="22.5" customHeight="1" thickTop="1">
      <c r="A18" s="130" t="s">
        <v>37</v>
      </c>
      <c r="B18" s="130" t="s">
        <v>10</v>
      </c>
      <c r="C18" s="9" t="s">
        <v>84</v>
      </c>
      <c r="D18" s="10"/>
      <c r="E18" s="11" t="s">
        <v>67</v>
      </c>
      <c r="F18" s="12"/>
      <c r="G18" s="11"/>
      <c r="H18" s="12"/>
      <c r="I18" s="11"/>
      <c r="J18" s="12"/>
      <c r="K18" s="11"/>
      <c r="L18" s="13"/>
      <c r="M18" s="11"/>
      <c r="N18" s="13"/>
      <c r="O18" s="11"/>
      <c r="P18" s="13"/>
      <c r="Q18" s="106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104"/>
      <c r="S18" s="104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104"/>
      <c r="U18" s="104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6</v>
      </c>
      <c r="V18" s="104"/>
      <c r="W18" s="104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7</v>
      </c>
      <c r="X18" s="104"/>
      <c r="Y18" s="104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104"/>
      <c r="AA18" s="104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104"/>
      <c r="AC18" s="104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0</v>
      </c>
      <c r="AD18" s="104"/>
      <c r="AE18" s="91">
        <f>IF(C19="",0,28-SUM(Q18:AC19))</f>
        <v>15</v>
      </c>
    </row>
    <row r="19" spans="1:31" ht="22.5" customHeight="1">
      <c r="A19" s="97"/>
      <c r="B19" s="131"/>
      <c r="C19" s="14" t="s">
        <v>24</v>
      </c>
      <c r="D19" s="68" t="s">
        <v>85</v>
      </c>
      <c r="E19" s="14" t="s">
        <v>23</v>
      </c>
      <c r="F19" s="15" t="s">
        <v>86</v>
      </c>
      <c r="G19" s="14"/>
      <c r="H19" s="15"/>
      <c r="I19" s="14"/>
      <c r="J19" s="15"/>
      <c r="K19" s="16"/>
      <c r="L19" s="17"/>
      <c r="M19" s="16"/>
      <c r="N19" s="17"/>
      <c r="O19" s="16"/>
      <c r="P19" s="17"/>
      <c r="Q19" s="106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90"/>
    </row>
    <row r="20" spans="1:31" ht="22.5" customHeight="1">
      <c r="A20" s="95"/>
      <c r="B20" s="129" t="s">
        <v>11</v>
      </c>
      <c r="C20" s="18" t="s">
        <v>56</v>
      </c>
      <c r="D20" s="19"/>
      <c r="E20" s="20" t="s">
        <v>88</v>
      </c>
      <c r="F20" s="21"/>
      <c r="G20" s="20"/>
      <c r="H20" s="21"/>
      <c r="I20" s="20"/>
      <c r="J20" s="21"/>
      <c r="K20" s="20"/>
      <c r="L20" s="22"/>
      <c r="M20" s="20"/>
      <c r="N20" s="22"/>
      <c r="O20" s="20"/>
      <c r="P20" s="22"/>
      <c r="Q20" s="106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104"/>
      <c r="S20" s="104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104"/>
      <c r="U20" s="104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6</v>
      </c>
      <c r="V20" s="104"/>
      <c r="W20" s="104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7</v>
      </c>
      <c r="X20" s="104"/>
      <c r="Y20" s="104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104"/>
      <c r="AA20" s="104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104"/>
      <c r="AC20" s="104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104"/>
      <c r="AE20" s="99">
        <f>IF(C21="",0,28-SUM(Q20:AC21))</f>
        <v>15</v>
      </c>
    </row>
    <row r="21" spans="1:31" ht="22.5" customHeight="1">
      <c r="A21" s="95"/>
      <c r="B21" s="129"/>
      <c r="C21" s="34" t="s">
        <v>78</v>
      </c>
      <c r="D21" s="68" t="s">
        <v>87</v>
      </c>
      <c r="E21" s="35" t="s">
        <v>76</v>
      </c>
      <c r="F21" s="15" t="s">
        <v>89</v>
      </c>
      <c r="G21" s="35"/>
      <c r="H21" s="15"/>
      <c r="I21" s="35"/>
      <c r="J21" s="15"/>
      <c r="K21" s="31"/>
      <c r="L21" s="17"/>
      <c r="M21" s="31"/>
      <c r="N21" s="17"/>
      <c r="O21" s="31"/>
      <c r="P21" s="17"/>
      <c r="Q21" s="106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90"/>
    </row>
    <row r="22" spans="1:31" ht="22.5" customHeight="1">
      <c r="A22" s="95"/>
      <c r="B22" s="97" t="s">
        <v>14</v>
      </c>
      <c r="C22" s="18" t="s">
        <v>53</v>
      </c>
      <c r="D22" s="19"/>
      <c r="E22" s="20"/>
      <c r="F22" s="21"/>
      <c r="G22" s="20"/>
      <c r="H22" s="21"/>
      <c r="I22" s="20"/>
      <c r="J22" s="21"/>
      <c r="K22" s="20"/>
      <c r="L22" s="22"/>
      <c r="M22" s="20"/>
      <c r="N22" s="22"/>
      <c r="O22" s="20"/>
      <c r="P22" s="22"/>
      <c r="Q22" s="106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104"/>
      <c r="S22" s="104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104"/>
      <c r="U22" s="104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0</v>
      </c>
      <c r="V22" s="104"/>
      <c r="W22" s="104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7</v>
      </c>
      <c r="X22" s="104"/>
      <c r="Y22" s="104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104"/>
      <c r="AA22" s="104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104"/>
      <c r="AC22" s="104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104"/>
      <c r="AE22" s="99">
        <f>IF(C23="",0,28-SUM(Q22:AC23))</f>
        <v>21</v>
      </c>
    </row>
    <row r="23" spans="1:31" ht="22.5" customHeight="1" thickBot="1">
      <c r="A23" s="96"/>
      <c r="B23" s="98"/>
      <c r="C23" s="25">
        <v>26</v>
      </c>
      <c r="D23" s="69" t="s">
        <v>90</v>
      </c>
      <c r="E23" s="27"/>
      <c r="F23" s="26"/>
      <c r="G23" s="27"/>
      <c r="H23" s="26"/>
      <c r="I23" s="27"/>
      <c r="J23" s="26"/>
      <c r="K23" s="28"/>
      <c r="L23" s="29"/>
      <c r="M23" s="28"/>
      <c r="N23" s="29"/>
      <c r="O23" s="28"/>
      <c r="P23" s="29"/>
      <c r="Q23" s="107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0"/>
    </row>
    <row r="24" spans="1:31" ht="22.5" customHeight="1" thickTop="1">
      <c r="A24" s="7" t="s">
        <v>38</v>
      </c>
      <c r="B24" s="8"/>
      <c r="C24" s="9"/>
      <c r="D24" s="10"/>
      <c r="E24" s="11"/>
      <c r="F24" s="12"/>
      <c r="G24" s="11"/>
      <c r="H24" s="12"/>
      <c r="I24" s="11"/>
      <c r="J24" s="12"/>
      <c r="K24" s="20"/>
      <c r="L24" s="22"/>
      <c r="M24" s="20"/>
      <c r="N24" s="22"/>
      <c r="O24" s="20"/>
      <c r="P24" s="22"/>
      <c r="Q24" s="106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0</v>
      </c>
      <c r="R24" s="104"/>
      <c r="S24" s="104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0</v>
      </c>
      <c r="T24" s="104"/>
      <c r="U24" s="104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6</v>
      </c>
      <c r="V24" s="104"/>
      <c r="W24" s="104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5</v>
      </c>
      <c r="X24" s="104"/>
      <c r="Y24" s="104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0</v>
      </c>
      <c r="Z24" s="104"/>
      <c r="AA24" s="104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0</v>
      </c>
      <c r="AB24" s="104"/>
      <c r="AC24" s="104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7</v>
      </c>
      <c r="AD24" s="104"/>
      <c r="AE24" s="99">
        <f>IF(C25="",0,28-SUM(Q24:AC25))</f>
        <v>10</v>
      </c>
    </row>
    <row r="25" spans="1:31" ht="22.5" customHeight="1" thickBot="1">
      <c r="A25" s="23"/>
      <c r="B25" s="24"/>
      <c r="C25" s="27" t="s">
        <v>27</v>
      </c>
      <c r="D25" s="26" t="s">
        <v>91</v>
      </c>
      <c r="E25" s="27" t="s">
        <v>23</v>
      </c>
      <c r="F25" s="26" t="s">
        <v>92</v>
      </c>
      <c r="G25" s="27" t="s">
        <v>24</v>
      </c>
      <c r="H25" s="26" t="s">
        <v>93</v>
      </c>
      <c r="I25" s="27"/>
      <c r="J25" s="26"/>
      <c r="K25" s="28"/>
      <c r="L25" s="29"/>
      <c r="M25" s="28"/>
      <c r="N25" s="29"/>
      <c r="O25" s="28"/>
      <c r="P25" s="29"/>
      <c r="Q25" s="107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0"/>
    </row>
    <row r="26" spans="2:31" ht="29.25" customHeight="1" thickBot="1" thickTop="1">
      <c r="B26" s="4"/>
      <c r="L26" s="30"/>
      <c r="N26" s="30"/>
      <c r="P26" s="30" t="s">
        <v>43</v>
      </c>
      <c r="Q26" s="144">
        <f>SUM(Q4:Q25)</f>
        <v>10</v>
      </c>
      <c r="R26" s="138"/>
      <c r="S26" s="137">
        <f>SUM(S4:S25)</f>
        <v>0</v>
      </c>
      <c r="T26" s="138"/>
      <c r="U26" s="137">
        <f>SUM(U4:U25)</f>
        <v>41</v>
      </c>
      <c r="V26" s="138"/>
      <c r="W26" s="137">
        <f>SUM(W4:W25)</f>
        <v>68</v>
      </c>
      <c r="X26" s="138"/>
      <c r="Y26" s="137">
        <f>SUM(Y4:Y25)</f>
        <v>9</v>
      </c>
      <c r="Z26" s="138"/>
      <c r="AA26" s="137">
        <f>SUM(AA4:AA25)</f>
        <v>0</v>
      </c>
      <c r="AB26" s="138"/>
      <c r="AC26" s="137">
        <f>SUM(AC4:AC25)</f>
        <v>31</v>
      </c>
      <c r="AD26" s="138"/>
      <c r="AE26" s="40">
        <f>SUM(AE4:AE25)</f>
        <v>149</v>
      </c>
    </row>
    <row r="27" ht="18" customHeight="1" thickTop="1"/>
  </sheetData>
  <sheetProtection/>
  <mergeCells count="116">
    <mergeCell ref="Y22:Z23"/>
    <mergeCell ref="AA22:AB23"/>
    <mergeCell ref="Y26:Z26"/>
    <mergeCell ref="AA26:AB26"/>
    <mergeCell ref="AC26:AD26"/>
    <mergeCell ref="Q26:R26"/>
    <mergeCell ref="S26:T26"/>
    <mergeCell ref="U26:V26"/>
    <mergeCell ref="W26:X26"/>
    <mergeCell ref="S22:T23"/>
    <mergeCell ref="U22:V23"/>
    <mergeCell ref="W22:X23"/>
    <mergeCell ref="M1:O1"/>
    <mergeCell ref="Q24:R25"/>
    <mergeCell ref="S24:T25"/>
    <mergeCell ref="U24:V25"/>
    <mergeCell ref="W24:X25"/>
    <mergeCell ref="Q16:R17"/>
    <mergeCell ref="S16:T17"/>
    <mergeCell ref="U16:V17"/>
    <mergeCell ref="W16:X17"/>
    <mergeCell ref="Q10:R11"/>
    <mergeCell ref="S10:T11"/>
    <mergeCell ref="U10:V11"/>
    <mergeCell ref="W10:X11"/>
    <mergeCell ref="Y16:Z17"/>
    <mergeCell ref="AA16:AB17"/>
    <mergeCell ref="AC16:AD17"/>
    <mergeCell ref="AC10:AD11"/>
    <mergeCell ref="Y10:Z11"/>
    <mergeCell ref="AA10:AB11"/>
    <mergeCell ref="AE2:AE3"/>
    <mergeCell ref="Y6:Z7"/>
    <mergeCell ref="AA6:AB7"/>
    <mergeCell ref="AC6:AD7"/>
    <mergeCell ref="Y4:Z5"/>
    <mergeCell ref="AE4:AE5"/>
    <mergeCell ref="AA4:AB5"/>
    <mergeCell ref="K2:L3"/>
    <mergeCell ref="Y2:Z2"/>
    <mergeCell ref="AA2:AB2"/>
    <mergeCell ref="AC2:AD2"/>
    <mergeCell ref="O2:P3"/>
    <mergeCell ref="W2:X2"/>
    <mergeCell ref="A2:A3"/>
    <mergeCell ref="Q2:R2"/>
    <mergeCell ref="S2:T2"/>
    <mergeCell ref="U2:V2"/>
    <mergeCell ref="B2:B3"/>
    <mergeCell ref="C2:D3"/>
    <mergeCell ref="E2:F3"/>
    <mergeCell ref="G2:H3"/>
    <mergeCell ref="I2:J3"/>
    <mergeCell ref="M2:N3"/>
    <mergeCell ref="A22:A23"/>
    <mergeCell ref="B22:B23"/>
    <mergeCell ref="AE22:AE23"/>
    <mergeCell ref="Q20:R21"/>
    <mergeCell ref="S20:T21"/>
    <mergeCell ref="U20:V21"/>
    <mergeCell ref="AC22:AD23"/>
    <mergeCell ref="W20:X21"/>
    <mergeCell ref="Y20:Z21"/>
    <mergeCell ref="Q22:R23"/>
    <mergeCell ref="AE24:AE25"/>
    <mergeCell ref="Y24:Z25"/>
    <mergeCell ref="AA24:AB25"/>
    <mergeCell ref="AC24:AD25"/>
    <mergeCell ref="AC4:AD5"/>
    <mergeCell ref="Y18:Z19"/>
    <mergeCell ref="AA18:AB19"/>
    <mergeCell ref="A18:A19"/>
    <mergeCell ref="B18:B19"/>
    <mergeCell ref="B16:B17"/>
    <mergeCell ref="Q8:R9"/>
    <mergeCell ref="S8:T9"/>
    <mergeCell ref="U8:V9"/>
    <mergeCell ref="W8:X9"/>
    <mergeCell ref="B10:B11"/>
    <mergeCell ref="AE16:AE17"/>
    <mergeCell ref="A1:L1"/>
    <mergeCell ref="Q1:AC1"/>
    <mergeCell ref="A4:A5"/>
    <mergeCell ref="B4:B5"/>
    <mergeCell ref="Q4:R5"/>
    <mergeCell ref="S4:T5"/>
    <mergeCell ref="U4:V5"/>
    <mergeCell ref="W4:X5"/>
    <mergeCell ref="W6:X7"/>
    <mergeCell ref="AE10:AE11"/>
    <mergeCell ref="AE8:AE9"/>
    <mergeCell ref="AE6:AE7"/>
    <mergeCell ref="Y8:Z9"/>
    <mergeCell ref="AA8:AB9"/>
    <mergeCell ref="AC8:AD9"/>
    <mergeCell ref="A16:A17"/>
    <mergeCell ref="Q6:R7"/>
    <mergeCell ref="S6:T7"/>
    <mergeCell ref="U6:V7"/>
    <mergeCell ref="A6:A7"/>
    <mergeCell ref="B6:B7"/>
    <mergeCell ref="A8:A9"/>
    <mergeCell ref="B8:B9"/>
    <mergeCell ref="A12:A13"/>
    <mergeCell ref="A10:A11"/>
    <mergeCell ref="AE18:AE19"/>
    <mergeCell ref="AA20:AB21"/>
    <mergeCell ref="AC20:AD21"/>
    <mergeCell ref="AE20:AE21"/>
    <mergeCell ref="AC18:AD19"/>
    <mergeCell ref="A20:A21"/>
    <mergeCell ref="B20:B21"/>
    <mergeCell ref="U18:V19"/>
    <mergeCell ref="W18:X19"/>
    <mergeCell ref="S18:T19"/>
    <mergeCell ref="Q18:R19"/>
  </mergeCells>
  <printOptions horizontalCentered="1"/>
  <pageMargins left="0.47" right="0.46" top="0.35433070866141736" bottom="0.4330708661417323" header="0.15748031496062992" footer="0.11811023622047245"/>
  <pageSetup fitToHeight="1" fitToWidth="1" horizontalDpi="300" verticalDpi="300" orientation="landscape" paperSize="9" scale="69" r:id="rId1"/>
  <headerFooter alignWithMargins="0">
    <oddFooter>&amp;L&amp;"Arial,Italic"&amp;8Form design for ERAC by Tom Stoner&amp;R&amp;8&amp;F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showGridLines="0" showZeros="0" zoomScale="86" zoomScaleNormal="86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" bestFit="1" customWidth="1"/>
    <col min="2" max="2" width="5.8515625" style="2" bestFit="1" customWidth="1"/>
    <col min="3" max="3" width="10.421875" style="5" customWidth="1"/>
    <col min="4" max="4" width="10.421875" style="6" customWidth="1"/>
    <col min="5" max="16" width="10.421875" style="2" customWidth="1"/>
    <col min="17" max="30" width="2.421875" style="2" customWidth="1"/>
    <col min="31" max="31" width="4.140625" style="2" bestFit="1" customWidth="1"/>
    <col min="32" max="16384" width="9.140625" style="2" customWidth="1"/>
  </cols>
  <sheetData>
    <row r="1" spans="1:30" ht="30.75" thickBot="1">
      <c r="A1" s="134" t="s">
        <v>28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6">
        <f>'Mens Track'!M1:O1</f>
        <v>39232</v>
      </c>
      <c r="N1" s="136"/>
      <c r="O1" s="136"/>
      <c r="P1" s="1"/>
      <c r="Q1" s="135" t="s">
        <v>2</v>
      </c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3"/>
    </row>
    <row r="2" spans="1:31" ht="24" customHeight="1">
      <c r="A2" s="124" t="s">
        <v>0</v>
      </c>
      <c r="B2" s="124" t="s">
        <v>3</v>
      </c>
      <c r="C2" s="126" t="s">
        <v>4</v>
      </c>
      <c r="D2" s="127"/>
      <c r="E2" s="127" t="s">
        <v>5</v>
      </c>
      <c r="F2" s="127"/>
      <c r="G2" s="127" t="s">
        <v>6</v>
      </c>
      <c r="H2" s="127"/>
      <c r="I2" s="127" t="s">
        <v>7</v>
      </c>
      <c r="J2" s="127"/>
      <c r="K2" s="127" t="s">
        <v>8</v>
      </c>
      <c r="L2" s="127"/>
      <c r="M2" s="127" t="s">
        <v>12</v>
      </c>
      <c r="N2" s="127"/>
      <c r="O2" s="127" t="s">
        <v>13</v>
      </c>
      <c r="P2" s="93"/>
      <c r="Q2" s="122" t="s">
        <v>21</v>
      </c>
      <c r="R2" s="123"/>
      <c r="S2" s="111" t="s">
        <v>22</v>
      </c>
      <c r="T2" s="112"/>
      <c r="U2" s="111" t="s">
        <v>23</v>
      </c>
      <c r="V2" s="112"/>
      <c r="W2" s="111" t="s">
        <v>24</v>
      </c>
      <c r="X2" s="112"/>
      <c r="Y2" s="111" t="s">
        <v>25</v>
      </c>
      <c r="Z2" s="112"/>
      <c r="AA2" s="111" t="s">
        <v>26</v>
      </c>
      <c r="AB2" s="112"/>
      <c r="AC2" s="111" t="s">
        <v>27</v>
      </c>
      <c r="AD2" s="112"/>
      <c r="AE2" s="113" t="s">
        <v>9</v>
      </c>
    </row>
    <row r="3" spans="1:31" ht="24" customHeight="1" thickBot="1">
      <c r="A3" s="125"/>
      <c r="B3" s="125"/>
      <c r="C3" s="128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4"/>
      <c r="Q3" s="38">
        <v>25</v>
      </c>
      <c r="R3" s="37">
        <v>35</v>
      </c>
      <c r="S3" s="36">
        <v>21</v>
      </c>
      <c r="T3" s="37">
        <v>31</v>
      </c>
      <c r="U3" s="36">
        <v>24</v>
      </c>
      <c r="V3" s="37">
        <v>34</v>
      </c>
      <c r="W3" s="36">
        <v>26</v>
      </c>
      <c r="X3" s="37">
        <v>36</v>
      </c>
      <c r="Y3" s="36">
        <v>27</v>
      </c>
      <c r="Z3" s="37">
        <v>37</v>
      </c>
      <c r="AA3" s="36">
        <v>23</v>
      </c>
      <c r="AB3" s="37">
        <v>33</v>
      </c>
      <c r="AC3" s="36">
        <v>22</v>
      </c>
      <c r="AD3" s="37">
        <v>32</v>
      </c>
      <c r="AE3" s="114"/>
    </row>
    <row r="4" spans="1:31" ht="22.5" customHeight="1">
      <c r="A4" s="149" t="s">
        <v>1</v>
      </c>
      <c r="B4" s="130" t="s">
        <v>10</v>
      </c>
      <c r="C4" s="9" t="s">
        <v>49</v>
      </c>
      <c r="D4" s="10"/>
      <c r="E4" s="11" t="s">
        <v>50</v>
      </c>
      <c r="F4" s="46"/>
      <c r="G4" s="11" t="s">
        <v>51</v>
      </c>
      <c r="H4" s="46"/>
      <c r="I4" s="11" t="s">
        <v>52</v>
      </c>
      <c r="J4" s="46"/>
      <c r="K4" s="11"/>
      <c r="L4" s="48"/>
      <c r="M4" s="11"/>
      <c r="N4" s="48"/>
      <c r="O4" s="11"/>
      <c r="P4" s="52"/>
      <c r="Q4" s="121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108"/>
      <c r="S4" s="108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108"/>
      <c r="U4" s="108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7</v>
      </c>
      <c r="V4" s="108"/>
      <c r="W4" s="108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4</v>
      </c>
      <c r="X4" s="108"/>
      <c r="Y4" s="108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5</v>
      </c>
      <c r="Z4" s="108"/>
      <c r="AA4" s="108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108"/>
      <c r="AC4" s="108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6</v>
      </c>
      <c r="AD4" s="108"/>
      <c r="AE4" s="141">
        <f>IF(C5="",0,28-SUM(Q4:AC5))</f>
        <v>6</v>
      </c>
    </row>
    <row r="5" spans="1:31" ht="22.5" customHeight="1">
      <c r="A5" s="97"/>
      <c r="B5" s="131"/>
      <c r="C5" s="14" t="s">
        <v>23</v>
      </c>
      <c r="D5" s="41">
        <v>14.79</v>
      </c>
      <c r="E5" s="14" t="s">
        <v>27</v>
      </c>
      <c r="F5" s="41">
        <v>14.34</v>
      </c>
      <c r="G5" s="14" t="s">
        <v>25</v>
      </c>
      <c r="H5" s="41">
        <v>10.48</v>
      </c>
      <c r="I5" s="14" t="s">
        <v>24</v>
      </c>
      <c r="J5" s="41">
        <v>8.79</v>
      </c>
      <c r="K5" s="16"/>
      <c r="L5" s="49"/>
      <c r="M5" s="16"/>
      <c r="N5" s="49"/>
      <c r="O5" s="16"/>
      <c r="P5" s="49"/>
      <c r="Q5" s="106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90"/>
    </row>
    <row r="6" spans="1:31" ht="22.5" customHeight="1">
      <c r="A6" s="95"/>
      <c r="B6" s="129" t="s">
        <v>14</v>
      </c>
      <c r="C6" s="18" t="s">
        <v>53</v>
      </c>
      <c r="D6" s="42"/>
      <c r="E6" s="20" t="s">
        <v>54</v>
      </c>
      <c r="F6" s="47"/>
      <c r="G6" s="20"/>
      <c r="H6" s="47"/>
      <c r="I6" s="20"/>
      <c r="J6" s="47"/>
      <c r="K6" s="20"/>
      <c r="L6" s="50"/>
      <c r="M6" s="20"/>
      <c r="N6" s="50"/>
      <c r="O6" s="20"/>
      <c r="P6" s="50"/>
      <c r="Q6" s="115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116"/>
      <c r="S6" s="104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104"/>
      <c r="U6" s="104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0</v>
      </c>
      <c r="V6" s="104"/>
      <c r="W6" s="104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7</v>
      </c>
      <c r="X6" s="104"/>
      <c r="Y6" s="104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104"/>
      <c r="AA6" s="104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104"/>
      <c r="AC6" s="104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6</v>
      </c>
      <c r="AD6" s="104"/>
      <c r="AE6" s="99">
        <f>IF(C7="",0,28-SUM(Q6:AC7))</f>
        <v>15</v>
      </c>
    </row>
    <row r="7" spans="1:31" ht="22.5" customHeight="1">
      <c r="A7" s="95"/>
      <c r="B7" s="129"/>
      <c r="C7" s="34">
        <v>26</v>
      </c>
      <c r="D7" s="41">
        <v>12.82</v>
      </c>
      <c r="E7" s="35">
        <v>22</v>
      </c>
      <c r="F7" s="41">
        <v>8.46</v>
      </c>
      <c r="G7" s="35"/>
      <c r="H7" s="41"/>
      <c r="I7" s="35"/>
      <c r="J7" s="41"/>
      <c r="K7" s="31"/>
      <c r="L7" s="49"/>
      <c r="M7" s="31"/>
      <c r="N7" s="49"/>
      <c r="O7" s="31"/>
      <c r="P7" s="49"/>
      <c r="Q7" s="117"/>
      <c r="R7" s="118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90"/>
    </row>
    <row r="8" spans="1:31" ht="22.5" customHeight="1">
      <c r="A8" s="95"/>
      <c r="B8" s="97"/>
      <c r="C8" s="18"/>
      <c r="D8" s="42"/>
      <c r="E8" s="20"/>
      <c r="F8" s="47"/>
      <c r="G8" s="20"/>
      <c r="H8" s="47"/>
      <c r="I8" s="20"/>
      <c r="J8" s="47"/>
      <c r="K8" s="20"/>
      <c r="L8" s="50"/>
      <c r="M8" s="20"/>
      <c r="N8" s="50"/>
      <c r="O8" s="20"/>
      <c r="P8" s="50"/>
      <c r="Q8" s="106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104"/>
      <c r="S8" s="104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104"/>
      <c r="U8" s="104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104"/>
      <c r="W8" s="104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0</v>
      </c>
      <c r="X8" s="104"/>
      <c r="Y8" s="104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104"/>
      <c r="AA8" s="104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104"/>
      <c r="AC8" s="104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104"/>
      <c r="AE8" s="99">
        <v>28</v>
      </c>
    </row>
    <row r="9" spans="1:31" ht="22.5" customHeight="1" thickBot="1">
      <c r="A9" s="96"/>
      <c r="B9" s="98"/>
      <c r="C9" s="25"/>
      <c r="D9" s="44"/>
      <c r="E9" s="27"/>
      <c r="F9" s="44"/>
      <c r="G9" s="27"/>
      <c r="H9" s="44"/>
      <c r="I9" s="27"/>
      <c r="J9" s="44"/>
      <c r="K9" s="28"/>
      <c r="L9" s="51"/>
      <c r="M9" s="28"/>
      <c r="N9" s="51"/>
      <c r="O9" s="28"/>
      <c r="P9" s="51"/>
      <c r="Q9" s="107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0"/>
    </row>
    <row r="10" spans="1:31" ht="22.5" customHeight="1" thickTop="1">
      <c r="A10" s="149" t="s">
        <v>40</v>
      </c>
      <c r="B10" s="130" t="s">
        <v>10</v>
      </c>
      <c r="C10" s="9" t="s">
        <v>55</v>
      </c>
      <c r="D10" s="45"/>
      <c r="E10" s="11" t="s">
        <v>51</v>
      </c>
      <c r="F10" s="46"/>
      <c r="G10" s="11" t="s">
        <v>56</v>
      </c>
      <c r="H10" s="46"/>
      <c r="I10" s="11" t="s">
        <v>57</v>
      </c>
      <c r="J10" s="46"/>
      <c r="K10" s="11"/>
      <c r="L10" s="48"/>
      <c r="M10" s="11"/>
      <c r="N10" s="48"/>
      <c r="O10" s="11"/>
      <c r="P10" s="48"/>
      <c r="Q10" s="143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133"/>
      <c r="S10" s="133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133"/>
      <c r="U10" s="133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4</v>
      </c>
      <c r="V10" s="133"/>
      <c r="W10" s="133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5</v>
      </c>
      <c r="X10" s="133"/>
      <c r="Y10" s="133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6</v>
      </c>
      <c r="Z10" s="133"/>
      <c r="AA10" s="133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33"/>
      <c r="AC10" s="133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7</v>
      </c>
      <c r="AD10" s="133"/>
      <c r="AE10" s="91">
        <f>IF(C11="",0,28-SUM(Q10:AC11))</f>
        <v>6</v>
      </c>
    </row>
    <row r="11" spans="1:31" ht="22.5" customHeight="1" thickBot="1">
      <c r="A11" s="97"/>
      <c r="B11" s="131"/>
      <c r="C11" s="34" t="s">
        <v>27</v>
      </c>
      <c r="D11" s="41">
        <v>4.13</v>
      </c>
      <c r="E11" s="31" t="s">
        <v>25</v>
      </c>
      <c r="F11" s="41">
        <v>3.33</v>
      </c>
      <c r="G11" s="31" t="s">
        <v>24</v>
      </c>
      <c r="H11" s="41">
        <v>3.26</v>
      </c>
      <c r="I11" s="31" t="s">
        <v>23</v>
      </c>
      <c r="J11" s="41">
        <v>3.08</v>
      </c>
      <c r="K11" s="31"/>
      <c r="L11" s="49"/>
      <c r="M11" s="31"/>
      <c r="N11" s="49"/>
      <c r="O11" s="31"/>
      <c r="P11" s="49"/>
      <c r="Q11" s="106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90"/>
    </row>
    <row r="12" spans="1:31" ht="22.5" customHeight="1">
      <c r="A12" s="74"/>
      <c r="B12" s="130" t="s">
        <v>14</v>
      </c>
      <c r="C12" s="9" t="s">
        <v>58</v>
      </c>
      <c r="D12" s="45"/>
      <c r="E12" s="11" t="s">
        <v>59</v>
      </c>
      <c r="F12" s="46"/>
      <c r="G12" s="11"/>
      <c r="H12" s="46"/>
      <c r="I12" s="11"/>
      <c r="J12" s="46"/>
      <c r="K12" s="11"/>
      <c r="L12" s="48"/>
      <c r="M12" s="11"/>
      <c r="N12" s="48"/>
      <c r="O12" s="11"/>
      <c r="P12" s="48"/>
      <c r="Q12" s="143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133"/>
      <c r="S12" s="133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133"/>
      <c r="U12" s="133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0</v>
      </c>
      <c r="V12" s="133"/>
      <c r="W12" s="133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133"/>
      <c r="Y12" s="133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133"/>
      <c r="AA12" s="133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133"/>
      <c r="AC12" s="133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7</v>
      </c>
      <c r="AD12" s="133"/>
      <c r="AE12" s="91">
        <f>IF(C13="",0,28-SUM(Q12:AC13))</f>
        <v>15</v>
      </c>
    </row>
    <row r="13" spans="1:31" ht="22.5" customHeight="1">
      <c r="A13" s="74"/>
      <c r="B13" s="131"/>
      <c r="C13" s="34">
        <v>22</v>
      </c>
      <c r="D13" s="41">
        <v>4.02</v>
      </c>
      <c r="E13" s="31">
        <v>26</v>
      </c>
      <c r="F13" s="41">
        <v>3.34</v>
      </c>
      <c r="G13" s="31"/>
      <c r="H13" s="41"/>
      <c r="I13" s="31"/>
      <c r="J13" s="41"/>
      <c r="K13" s="31"/>
      <c r="L13" s="49"/>
      <c r="M13" s="31"/>
      <c r="N13" s="49"/>
      <c r="O13" s="31"/>
      <c r="P13" s="49"/>
      <c r="Q13" s="106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90"/>
    </row>
    <row r="14" spans="1:31" ht="22.5" customHeight="1">
      <c r="A14" s="97"/>
      <c r="B14" s="129" t="s">
        <v>15</v>
      </c>
      <c r="C14" s="32"/>
      <c r="D14" s="43"/>
      <c r="E14" s="20"/>
      <c r="F14" s="47"/>
      <c r="G14" s="20"/>
      <c r="H14" s="47"/>
      <c r="I14" s="20"/>
      <c r="J14" s="47"/>
      <c r="K14" s="20"/>
      <c r="L14" s="50"/>
      <c r="M14" s="20"/>
      <c r="N14" s="50"/>
      <c r="O14" s="20"/>
      <c r="P14" s="50"/>
      <c r="Q14" s="106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104"/>
      <c r="S14" s="104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104"/>
      <c r="U14" s="104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0</v>
      </c>
      <c r="V14" s="104"/>
      <c r="W14" s="104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0</v>
      </c>
      <c r="X14" s="104"/>
      <c r="Y14" s="104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104"/>
      <c r="AA14" s="104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104"/>
      <c r="AC14" s="104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104"/>
      <c r="AE14" s="91">
        <v>28</v>
      </c>
    </row>
    <row r="15" spans="1:31" ht="22.5" customHeight="1">
      <c r="A15" s="97"/>
      <c r="B15" s="129"/>
      <c r="C15" s="34"/>
      <c r="D15" s="41"/>
      <c r="E15" s="31"/>
      <c r="F15" s="41"/>
      <c r="G15" s="35"/>
      <c r="H15" s="41"/>
      <c r="I15" s="35"/>
      <c r="J15" s="41"/>
      <c r="K15" s="31"/>
      <c r="L15" s="49"/>
      <c r="M15" s="31"/>
      <c r="N15" s="49"/>
      <c r="O15" s="31"/>
      <c r="P15" s="49"/>
      <c r="Q15" s="106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90"/>
    </row>
    <row r="16" spans="1:31" ht="22.5" customHeight="1">
      <c r="A16" s="95"/>
      <c r="B16" s="7"/>
      <c r="C16" s="70"/>
      <c r="D16" s="42"/>
      <c r="E16" s="20"/>
      <c r="F16" s="47"/>
      <c r="G16" s="20"/>
      <c r="H16" s="47"/>
      <c r="I16" s="20"/>
      <c r="J16" s="47"/>
      <c r="K16" s="20"/>
      <c r="L16" s="50"/>
      <c r="M16" s="20"/>
      <c r="N16" s="50"/>
      <c r="O16" s="20"/>
      <c r="P16" s="50"/>
      <c r="Q16" s="115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116"/>
      <c r="S16" s="153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116"/>
      <c r="U16" s="153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116"/>
      <c r="W16" s="153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0</v>
      </c>
      <c r="X16" s="116"/>
      <c r="Y16" s="153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116"/>
      <c r="AA16" s="153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116"/>
      <c r="AC16" s="153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116"/>
      <c r="AE16" s="150">
        <v>28</v>
      </c>
    </row>
    <row r="17" spans="1:31" ht="22.5" customHeight="1" thickBot="1">
      <c r="A17" s="96"/>
      <c r="B17" s="24"/>
      <c r="C17" s="71"/>
      <c r="D17" s="44"/>
      <c r="E17" s="27"/>
      <c r="F17" s="44"/>
      <c r="G17" s="27"/>
      <c r="H17" s="44"/>
      <c r="I17" s="27"/>
      <c r="J17" s="44"/>
      <c r="K17" s="28"/>
      <c r="L17" s="51"/>
      <c r="M17" s="28"/>
      <c r="N17" s="51"/>
      <c r="O17" s="28"/>
      <c r="P17" s="51"/>
      <c r="Q17" s="156"/>
      <c r="R17" s="155"/>
      <c r="S17" s="154"/>
      <c r="T17" s="155"/>
      <c r="U17" s="154"/>
      <c r="V17" s="155"/>
      <c r="W17" s="154"/>
      <c r="X17" s="155"/>
      <c r="Y17" s="154"/>
      <c r="Z17" s="155"/>
      <c r="AA17" s="154"/>
      <c r="AB17" s="155"/>
      <c r="AC17" s="154"/>
      <c r="AD17" s="155"/>
      <c r="AE17" s="151"/>
    </row>
    <row r="18" spans="1:31" ht="22.5" customHeight="1" thickTop="1">
      <c r="A18" s="130" t="s">
        <v>39</v>
      </c>
      <c r="B18" s="97" t="s">
        <v>10</v>
      </c>
      <c r="C18" s="32" t="s">
        <v>55</v>
      </c>
      <c r="D18" s="45"/>
      <c r="E18" s="11" t="s">
        <v>60</v>
      </c>
      <c r="F18" s="46"/>
      <c r="G18" s="11" t="s">
        <v>61</v>
      </c>
      <c r="H18" s="46"/>
      <c r="I18" s="11" t="s">
        <v>51</v>
      </c>
      <c r="J18" s="46"/>
      <c r="K18" s="11"/>
      <c r="L18" s="48"/>
      <c r="M18" s="11"/>
      <c r="N18" s="48"/>
      <c r="O18" s="11"/>
      <c r="P18" s="48"/>
      <c r="Q18" s="106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104"/>
      <c r="S18" s="104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104"/>
      <c r="U18" s="104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6</v>
      </c>
      <c r="V18" s="104"/>
      <c r="W18" s="104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5</v>
      </c>
      <c r="X18" s="104"/>
      <c r="Y18" s="104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4</v>
      </c>
      <c r="Z18" s="104"/>
      <c r="AA18" s="104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104"/>
      <c r="AC18" s="104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7</v>
      </c>
      <c r="AD18" s="104"/>
      <c r="AE18" s="91">
        <f>IF(C19="",0,28-SUM(Q18:AC19))</f>
        <v>6</v>
      </c>
    </row>
    <row r="19" spans="1:31" ht="22.5" customHeight="1">
      <c r="A19" s="97"/>
      <c r="B19" s="131"/>
      <c r="C19" s="14" t="s">
        <v>27</v>
      </c>
      <c r="D19" s="41">
        <v>21.6</v>
      </c>
      <c r="E19" s="14" t="s">
        <v>23</v>
      </c>
      <c r="F19" s="41">
        <v>19.28</v>
      </c>
      <c r="G19" s="14" t="s">
        <v>24</v>
      </c>
      <c r="H19" s="41">
        <v>13.56</v>
      </c>
      <c r="I19" s="14" t="s">
        <v>25</v>
      </c>
      <c r="J19" s="41">
        <v>10.01</v>
      </c>
      <c r="K19" s="16"/>
      <c r="L19" s="49"/>
      <c r="M19" s="16"/>
      <c r="N19" s="49"/>
      <c r="O19" s="16"/>
      <c r="P19" s="49"/>
      <c r="Q19" s="106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90"/>
    </row>
    <row r="20" spans="1:31" ht="22.5" customHeight="1">
      <c r="A20" s="95"/>
      <c r="B20" s="129" t="s">
        <v>14</v>
      </c>
      <c r="C20" s="18" t="s">
        <v>58</v>
      </c>
      <c r="D20" s="42"/>
      <c r="E20" s="20" t="s">
        <v>62</v>
      </c>
      <c r="F20" s="47"/>
      <c r="G20" s="20"/>
      <c r="H20" s="47"/>
      <c r="I20" s="20"/>
      <c r="J20" s="47"/>
      <c r="K20" s="20"/>
      <c r="L20" s="50"/>
      <c r="M20" s="20"/>
      <c r="N20" s="50"/>
      <c r="O20" s="20"/>
      <c r="P20" s="50"/>
      <c r="Q20" s="106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104"/>
      <c r="S20" s="104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104"/>
      <c r="U20" s="104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0</v>
      </c>
      <c r="V20" s="104"/>
      <c r="W20" s="104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6</v>
      </c>
      <c r="X20" s="104"/>
      <c r="Y20" s="104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104"/>
      <c r="AA20" s="104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104"/>
      <c r="AC20" s="104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7</v>
      </c>
      <c r="AD20" s="104"/>
      <c r="AE20" s="99">
        <f>IF(C21="",0,28-SUM(Q20:AC21))</f>
        <v>15</v>
      </c>
    </row>
    <row r="21" spans="1:31" ht="22.5" customHeight="1">
      <c r="A21" s="95"/>
      <c r="B21" s="129"/>
      <c r="C21" s="34">
        <v>22</v>
      </c>
      <c r="D21" s="41">
        <v>18.13</v>
      </c>
      <c r="E21" s="35">
        <v>26</v>
      </c>
      <c r="F21" s="41">
        <v>14.36</v>
      </c>
      <c r="G21" s="35"/>
      <c r="H21" s="41"/>
      <c r="I21" s="35"/>
      <c r="J21" s="41"/>
      <c r="K21" s="31"/>
      <c r="L21" s="49"/>
      <c r="M21" s="31"/>
      <c r="N21" s="49"/>
      <c r="O21" s="31"/>
      <c r="P21" s="49"/>
      <c r="Q21" s="106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90"/>
    </row>
    <row r="22" spans="1:31" ht="22.5" customHeight="1">
      <c r="A22" s="95"/>
      <c r="B22" s="97"/>
      <c r="C22" s="18"/>
      <c r="D22" s="42"/>
      <c r="E22" s="20"/>
      <c r="F22" s="47"/>
      <c r="G22" s="20"/>
      <c r="H22" s="47"/>
      <c r="I22" s="20"/>
      <c r="J22" s="47"/>
      <c r="K22" s="20"/>
      <c r="L22" s="50"/>
      <c r="M22" s="20"/>
      <c r="N22" s="50"/>
      <c r="O22" s="20"/>
      <c r="P22" s="50"/>
      <c r="Q22" s="106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104"/>
      <c r="S22" s="104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104"/>
      <c r="U22" s="104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0</v>
      </c>
      <c r="V22" s="104"/>
      <c r="W22" s="104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0</v>
      </c>
      <c r="X22" s="104"/>
      <c r="Y22" s="104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104"/>
      <c r="AA22" s="104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104"/>
      <c r="AC22" s="104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104"/>
      <c r="AE22" s="99">
        <v>28</v>
      </c>
    </row>
    <row r="23" spans="1:31" ht="22.5" customHeight="1" thickBot="1">
      <c r="A23" s="96"/>
      <c r="B23" s="98"/>
      <c r="C23" s="25"/>
      <c r="D23" s="44"/>
      <c r="E23" s="27"/>
      <c r="F23" s="44"/>
      <c r="G23" s="27"/>
      <c r="H23" s="44"/>
      <c r="I23" s="27"/>
      <c r="J23" s="44"/>
      <c r="K23" s="28"/>
      <c r="L23" s="51"/>
      <c r="M23" s="28"/>
      <c r="N23" s="51"/>
      <c r="O23" s="28"/>
      <c r="P23" s="51"/>
      <c r="Q23" s="107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0"/>
    </row>
    <row r="24" spans="2:31" ht="29.25" customHeight="1" thickTop="1">
      <c r="B24" s="4"/>
      <c r="L24" s="30"/>
      <c r="N24" s="30"/>
      <c r="P24" s="30" t="s">
        <v>44</v>
      </c>
      <c r="Q24" s="101">
        <f>SUM(Q4:Q23)</f>
        <v>0</v>
      </c>
      <c r="R24" s="102"/>
      <c r="S24" s="103">
        <f>SUM(S4:S23)</f>
        <v>0</v>
      </c>
      <c r="T24" s="102"/>
      <c r="U24" s="103">
        <f>SUM(U4:U23)</f>
        <v>17</v>
      </c>
      <c r="V24" s="102"/>
      <c r="W24" s="103">
        <f>SUM(W4:W23)</f>
        <v>33</v>
      </c>
      <c r="X24" s="102"/>
      <c r="Y24" s="103">
        <f>SUM(Y4:Y23)</f>
        <v>15</v>
      </c>
      <c r="Z24" s="102"/>
      <c r="AA24" s="103">
        <f>SUM(AA4:AA23)</f>
        <v>0</v>
      </c>
      <c r="AB24" s="102"/>
      <c r="AC24" s="103">
        <f>SUM(AC4:AC23)</f>
        <v>40</v>
      </c>
      <c r="AD24" s="102"/>
      <c r="AE24" s="54">
        <f>SUM(AE4:AE23)</f>
        <v>175</v>
      </c>
    </row>
    <row r="25" spans="16:31" ht="29.25" customHeight="1" thickBot="1">
      <c r="P25" s="30" t="s">
        <v>45</v>
      </c>
      <c r="Q25" s="144">
        <f>'Womens Track'!Q26:R26</f>
        <v>10</v>
      </c>
      <c r="R25" s="138"/>
      <c r="S25" s="137">
        <f>'Womens Track'!S26:T26</f>
        <v>0</v>
      </c>
      <c r="T25" s="138"/>
      <c r="U25" s="137">
        <f>'Womens Track'!U26:V26</f>
        <v>41</v>
      </c>
      <c r="V25" s="138"/>
      <c r="W25" s="137">
        <f>'Womens Track'!W26:X26</f>
        <v>68</v>
      </c>
      <c r="X25" s="138"/>
      <c r="Y25" s="137">
        <f>'Womens Track'!Y26:Z26</f>
        <v>9</v>
      </c>
      <c r="Z25" s="138"/>
      <c r="AA25" s="137">
        <f>'Womens Track'!AA26:AB26</f>
        <v>0</v>
      </c>
      <c r="AB25" s="138"/>
      <c r="AC25" s="137">
        <f>'Womens Track'!AC26:AD26</f>
        <v>31</v>
      </c>
      <c r="AD25" s="138"/>
      <c r="AE25" s="40">
        <f>'Womens Track'!AE26</f>
        <v>149</v>
      </c>
    </row>
    <row r="26" spans="16:31" ht="29.25" customHeight="1" thickBot="1" thickTop="1">
      <c r="P26" s="30" t="s">
        <v>34</v>
      </c>
      <c r="Q26" s="157">
        <f>SUM(Q24:R25)</f>
        <v>10</v>
      </c>
      <c r="R26" s="158"/>
      <c r="S26" s="158">
        <f>SUM(S24:T25)</f>
        <v>0</v>
      </c>
      <c r="T26" s="158"/>
      <c r="U26" s="158">
        <f>SUM(U24:V25)</f>
        <v>58</v>
      </c>
      <c r="V26" s="158"/>
      <c r="W26" s="158">
        <f>SUM(W24:X25)</f>
        <v>101</v>
      </c>
      <c r="X26" s="158"/>
      <c r="Y26" s="158">
        <f>SUM(Y24:Z25)</f>
        <v>24</v>
      </c>
      <c r="Z26" s="158"/>
      <c r="AA26" s="158">
        <f>SUM(AA24:AB25)</f>
        <v>0</v>
      </c>
      <c r="AB26" s="158"/>
      <c r="AC26" s="158">
        <f>SUM(AC24:AD25)</f>
        <v>71</v>
      </c>
      <c r="AD26" s="158"/>
      <c r="AE26" s="53">
        <f>SUM(AE24:AE25)</f>
        <v>324</v>
      </c>
    </row>
    <row r="27" spans="16:30" ht="29.25" customHeight="1" thickBot="1">
      <c r="P27" s="30" t="s">
        <v>33</v>
      </c>
      <c r="Q27" s="147">
        <f>IF(Q26=0,0,RANK(Q26,$Q26:$AD26,0))</f>
        <v>5</v>
      </c>
      <c r="R27" s="145">
        <f>IF(R26=0,0,RANK(R26,$N26:$R26,0))</f>
        <v>0</v>
      </c>
      <c r="S27" s="145">
        <f>IF(S26=0,0,RANK(S26,$Q26:$AD26,0))</f>
        <v>0</v>
      </c>
      <c r="T27" s="145">
        <f>IF(T26=0,0,RANK(T26,$N26:$R26,0))</f>
        <v>0</v>
      </c>
      <c r="U27" s="145">
        <f>IF(U26=0,0,RANK(U26,$Q26:$AD26,0))</f>
        <v>3</v>
      </c>
      <c r="V27" s="145">
        <f>IF(V26=0,0,RANK(V26,$N26:$R26,0))</f>
        <v>0</v>
      </c>
      <c r="W27" s="145">
        <f>IF(W26=0,0,RANK(W26,$Q26:$AD26,0))</f>
        <v>1</v>
      </c>
      <c r="X27" s="145">
        <f>IF(X26=0,0,RANK(X26,$N26:$R26,0))</f>
        <v>0</v>
      </c>
      <c r="Y27" s="145">
        <f>IF(Y26=0,0,RANK(Y26,$Q26:$AD26,0))</f>
        <v>4</v>
      </c>
      <c r="Z27" s="145">
        <f>IF(Z26=0,0,RANK(Z26,$N26:$R26,0))</f>
        <v>0</v>
      </c>
      <c r="AA27" s="145">
        <f>IF(AA26=0,0,RANK(AA26,$Q26:$AD26,0))</f>
        <v>0</v>
      </c>
      <c r="AB27" s="145">
        <f>IF(AB26=0,0,RANK(AB26,$N26:$R26,0))</f>
        <v>0</v>
      </c>
      <c r="AC27" s="145">
        <f>IF(AC26=0,0,RANK(AC26,$Q26:$AD26,0))</f>
        <v>2</v>
      </c>
      <c r="AD27" s="146">
        <f>IF(AD26=0,0,RANK(AD26,$N26:$R26,0))</f>
        <v>0</v>
      </c>
    </row>
  </sheetData>
  <sheetProtection/>
  <mergeCells count="146">
    <mergeCell ref="AC10:AD11"/>
    <mergeCell ref="M1:O1"/>
    <mergeCell ref="Q25:R25"/>
    <mergeCell ref="S25:T25"/>
    <mergeCell ref="U25:V25"/>
    <mergeCell ref="W25:X25"/>
    <mergeCell ref="Y25:Z25"/>
    <mergeCell ref="W10:X11"/>
    <mergeCell ref="Y10:Z11"/>
    <mergeCell ref="AE14:AE15"/>
    <mergeCell ref="AA25:AB25"/>
    <mergeCell ref="AC25:AD25"/>
    <mergeCell ref="Y26:Z26"/>
    <mergeCell ref="AA26:AB26"/>
    <mergeCell ref="AC26:AD26"/>
    <mergeCell ref="AA16:AB17"/>
    <mergeCell ref="AA27:AB27"/>
    <mergeCell ref="U26:V26"/>
    <mergeCell ref="W26:X26"/>
    <mergeCell ref="AC14:AD15"/>
    <mergeCell ref="AE4:AE5"/>
    <mergeCell ref="AE6:AE7"/>
    <mergeCell ref="AE8:AE9"/>
    <mergeCell ref="AE12:AE13"/>
    <mergeCell ref="AE10:AE11"/>
    <mergeCell ref="AC27:AD27"/>
    <mergeCell ref="Q26:R26"/>
    <mergeCell ref="S26:T26"/>
    <mergeCell ref="AE16:AE17"/>
    <mergeCell ref="AC16:AD17"/>
    <mergeCell ref="Q27:R27"/>
    <mergeCell ref="S27:T27"/>
    <mergeCell ref="U27:V27"/>
    <mergeCell ref="W27:X27"/>
    <mergeCell ref="Y27:Z27"/>
    <mergeCell ref="AC8:AD9"/>
    <mergeCell ref="Q12:R13"/>
    <mergeCell ref="S12:T13"/>
    <mergeCell ref="U12:V13"/>
    <mergeCell ref="W12:X13"/>
    <mergeCell ref="AC12:AD13"/>
    <mergeCell ref="Y12:Z13"/>
    <mergeCell ref="AA12:AB13"/>
    <mergeCell ref="W8:X9"/>
    <mergeCell ref="AA10:AB11"/>
    <mergeCell ref="S8:T9"/>
    <mergeCell ref="Q16:R17"/>
    <mergeCell ref="W14:X15"/>
    <mergeCell ref="Q14:R15"/>
    <mergeCell ref="S16:T17"/>
    <mergeCell ref="U16:V17"/>
    <mergeCell ref="A22:A23"/>
    <mergeCell ref="B22:B23"/>
    <mergeCell ref="U8:V9"/>
    <mergeCell ref="B10:B11"/>
    <mergeCell ref="Q10:R11"/>
    <mergeCell ref="S10:T11"/>
    <mergeCell ref="U10:V11"/>
    <mergeCell ref="S14:T15"/>
    <mergeCell ref="U14:V15"/>
    <mergeCell ref="A20:A21"/>
    <mergeCell ref="B20:B21"/>
    <mergeCell ref="A18:A19"/>
    <mergeCell ref="A8:A9"/>
    <mergeCell ref="A14:A15"/>
    <mergeCell ref="B14:B15"/>
    <mergeCell ref="B18:B19"/>
    <mergeCell ref="A10:A11"/>
    <mergeCell ref="B12:B13"/>
    <mergeCell ref="A16:A17"/>
    <mergeCell ref="A1:L1"/>
    <mergeCell ref="Q1:AC1"/>
    <mergeCell ref="AC4:AD5"/>
    <mergeCell ref="AC6:AD7"/>
    <mergeCell ref="A4:A5"/>
    <mergeCell ref="B4:B5"/>
    <mergeCell ref="A6:A7"/>
    <mergeCell ref="AA22:AB23"/>
    <mergeCell ref="B6:B7"/>
    <mergeCell ref="W4:X5"/>
    <mergeCell ref="W6:X7"/>
    <mergeCell ref="B8:B9"/>
    <mergeCell ref="U4:V5"/>
    <mergeCell ref="U6:V7"/>
    <mergeCell ref="AA14:AB15"/>
    <mergeCell ref="Y20:Z21"/>
    <mergeCell ref="AA20:AB21"/>
    <mergeCell ref="Q8:R9"/>
    <mergeCell ref="AE22:AE23"/>
    <mergeCell ref="AE20:AE21"/>
    <mergeCell ref="AE18:AE19"/>
    <mergeCell ref="Y16:Z17"/>
    <mergeCell ref="Y18:Z19"/>
    <mergeCell ref="AA18:AB19"/>
    <mergeCell ref="AC18:AD19"/>
    <mergeCell ref="AC20:AD21"/>
    <mergeCell ref="Y22:Z23"/>
    <mergeCell ref="AC2:AD2"/>
    <mergeCell ref="AE2:AE3"/>
    <mergeCell ref="Q4:R5"/>
    <mergeCell ref="A2:A3"/>
    <mergeCell ref="Q2:R2"/>
    <mergeCell ref="S2:T2"/>
    <mergeCell ref="U2:V2"/>
    <mergeCell ref="B2:B3"/>
    <mergeCell ref="C2:D3"/>
    <mergeCell ref="E2:F3"/>
    <mergeCell ref="G2:H3"/>
    <mergeCell ref="I2:J3"/>
    <mergeCell ref="Q6:R7"/>
    <mergeCell ref="S4:T5"/>
    <mergeCell ref="S6:T7"/>
    <mergeCell ref="K2:L3"/>
    <mergeCell ref="M2:N3"/>
    <mergeCell ref="O2:P3"/>
    <mergeCell ref="Y8:Z9"/>
    <mergeCell ref="Y14:Z15"/>
    <mergeCell ref="AA2:AB2"/>
    <mergeCell ref="W16:X17"/>
    <mergeCell ref="AA4:AB5"/>
    <mergeCell ref="AA6:AB7"/>
    <mergeCell ref="AA8:AB9"/>
    <mergeCell ref="W2:X2"/>
    <mergeCell ref="Y2:Z2"/>
    <mergeCell ref="Y4:Z5"/>
    <mergeCell ref="Y6:Z7"/>
    <mergeCell ref="U20:V21"/>
    <mergeCell ref="W20:X21"/>
    <mergeCell ref="Q18:R19"/>
    <mergeCell ref="S18:T19"/>
    <mergeCell ref="U18:V19"/>
    <mergeCell ref="W18:X19"/>
    <mergeCell ref="Q22:R23"/>
    <mergeCell ref="S22:T23"/>
    <mergeCell ref="U22:V23"/>
    <mergeCell ref="W22:X23"/>
    <mergeCell ref="AC22:AD23"/>
    <mergeCell ref="Q20:R21"/>
    <mergeCell ref="S20:T21"/>
    <mergeCell ref="Y24:Z24"/>
    <mergeCell ref="AA24:AB24"/>
    <mergeCell ref="AC24:AD24"/>
    <mergeCell ref="Q24:R24"/>
    <mergeCell ref="S24:T24"/>
    <mergeCell ref="U24:V24"/>
    <mergeCell ref="W24:X24"/>
  </mergeCells>
  <printOptions horizontalCentered="1"/>
  <pageMargins left="0.47" right="0.46" top="0.35433070866141736" bottom="0.4330708661417323" header="0.15748031496062992" footer="0.11811023622047245"/>
  <pageSetup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Bob Page</cp:lastModifiedBy>
  <cp:lastPrinted>2007-05-31T16:29:09Z</cp:lastPrinted>
  <dcterms:created xsi:type="dcterms:W3CDTF">2007-05-04T20:23:43Z</dcterms:created>
  <dcterms:modified xsi:type="dcterms:W3CDTF">2007-06-01T14:43:36Z</dcterms:modified>
  <cp:category/>
  <cp:version/>
  <cp:contentType/>
  <cp:contentStatus/>
</cp:coreProperties>
</file>