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600" windowHeight="9720" activeTab="4"/>
  </bookViews>
  <sheets>
    <sheet name="Timetable" sheetId="1" r:id="rId1"/>
    <sheet name="Mens Track" sheetId="2" r:id="rId2"/>
    <sheet name="Mens Field" sheetId="3" r:id="rId3"/>
    <sheet name="Womens Track" sheetId="4" r:id="rId4"/>
    <sheet name="Womens Field" sheetId="5" r:id="rId5"/>
  </sheets>
  <definedNames/>
  <calcPr fullCalcOnLoad="1"/>
</workbook>
</file>

<file path=xl/sharedStrings.xml><?xml version="1.0" encoding="utf-8"?>
<sst xmlns="http://schemas.openxmlformats.org/spreadsheetml/2006/main" count="366" uniqueCount="205">
  <si>
    <t>Event</t>
  </si>
  <si>
    <t>Javelin</t>
  </si>
  <si>
    <t>Clubs &amp; Letters</t>
  </si>
  <si>
    <t>String</t>
  </si>
  <si>
    <t>1st</t>
  </si>
  <si>
    <t>2nd</t>
  </si>
  <si>
    <t>3rd</t>
  </si>
  <si>
    <t>4th</t>
  </si>
  <si>
    <t>5th</t>
  </si>
  <si>
    <t>Waste</t>
  </si>
  <si>
    <t>A</t>
  </si>
  <si>
    <t>B</t>
  </si>
  <si>
    <t>6th</t>
  </si>
  <si>
    <t>7th</t>
  </si>
  <si>
    <t xml:space="preserve">                    PROGRAMME OF EVENTS - MATCH 1</t>
  </si>
  <si>
    <t>Time</t>
  </si>
  <si>
    <t>Track</t>
  </si>
  <si>
    <t>Field</t>
  </si>
  <si>
    <t>Note:</t>
  </si>
  <si>
    <t>Age 35 - both Men &amp; Women</t>
  </si>
  <si>
    <t>50+</t>
  </si>
  <si>
    <t>60+</t>
  </si>
  <si>
    <t>E</t>
  </si>
  <si>
    <t>M</t>
  </si>
  <si>
    <t>G</t>
  </si>
  <si>
    <t>V</t>
  </si>
  <si>
    <t>W</t>
  </si>
  <si>
    <t>S</t>
  </si>
  <si>
    <t>C</t>
  </si>
  <si>
    <t>D</t>
  </si>
  <si>
    <t>T</t>
  </si>
  <si>
    <t>K</t>
  </si>
  <si>
    <t>N</t>
  </si>
  <si>
    <t>X</t>
  </si>
  <si>
    <t>Vets League -  Womens Field Events</t>
  </si>
  <si>
    <t>Vets League -  Womens Track Events</t>
  </si>
  <si>
    <t>Vets League -  Mens Field Events</t>
  </si>
  <si>
    <t>Vets League -  Mens Track Events</t>
  </si>
  <si>
    <t>Final Scores - Men</t>
  </si>
  <si>
    <t>Positions</t>
  </si>
  <si>
    <t>Final Scores - Women</t>
  </si>
  <si>
    <t xml:space="preserve">Team Letters and Nos. </t>
  </si>
  <si>
    <t>Men</t>
  </si>
  <si>
    <t>A&amp;AA Over 50 = 10 Over 60 = 8</t>
  </si>
  <si>
    <t>S&amp;SS Over 50 = 25 Over 60 = 35</t>
  </si>
  <si>
    <t xml:space="preserve">             </t>
  </si>
  <si>
    <t>C&amp;CC                21                31</t>
  </si>
  <si>
    <t>D&amp;DD                24                34</t>
  </si>
  <si>
    <t xml:space="preserve">Hastings AC           </t>
  </si>
  <si>
    <t xml:space="preserve">ERAC/Hailsham </t>
  </si>
  <si>
    <t xml:space="preserve">Brighton &amp; Hove </t>
  </si>
  <si>
    <t xml:space="preserve">HHH/Lewes              </t>
  </si>
  <si>
    <t xml:space="preserve">Steyning AC            </t>
  </si>
  <si>
    <t xml:space="preserve">Worthing &amp;DH          </t>
  </si>
  <si>
    <t xml:space="preserve">               </t>
  </si>
  <si>
    <t>E&amp;EE                 14                 4</t>
  </si>
  <si>
    <t>B&amp;BB                 11                 1</t>
  </si>
  <si>
    <t>M&amp;MM               16                 6</t>
  </si>
  <si>
    <t xml:space="preserve">G&amp;GG                17                 7 </t>
  </si>
  <si>
    <t xml:space="preserve">V&amp;VV                13                  3   </t>
  </si>
  <si>
    <t>W&amp;WW             12                  2</t>
  </si>
  <si>
    <t>N&amp;NN                23                 33</t>
  </si>
  <si>
    <t>X&amp;XX                 22                 32</t>
  </si>
  <si>
    <t>K&amp;KK                27                 37</t>
  </si>
  <si>
    <t>T&amp;TT                 26                 36</t>
  </si>
  <si>
    <t>Women</t>
  </si>
  <si>
    <t>Discus Men</t>
  </si>
  <si>
    <t>Long Men [inc 60]</t>
  </si>
  <si>
    <t>200 m Women A &amp; B &amp; 50</t>
  </si>
  <si>
    <t>200 m Men A &amp; B &amp; 50</t>
  </si>
  <si>
    <t>Javelin Women</t>
  </si>
  <si>
    <t>800 m Men A &amp; B &amp; 50, 60</t>
  </si>
  <si>
    <t>Long Jump Women [inc 60]</t>
  </si>
  <si>
    <t>800 m Women A &amp; B &amp; 50, 60</t>
  </si>
  <si>
    <t>3000 m Men A &amp; B &amp; 50</t>
  </si>
  <si>
    <t>3000 m Women A &amp; B &amp; 50</t>
  </si>
  <si>
    <t>Discus Women</t>
  </si>
  <si>
    <t>4 x 400 m Men</t>
  </si>
  <si>
    <t>4 x 400 m Women</t>
  </si>
  <si>
    <t>200 m</t>
  </si>
  <si>
    <t>800 m</t>
  </si>
  <si>
    <t>3000 m</t>
  </si>
  <si>
    <t>4 x 400m</t>
  </si>
  <si>
    <t>Discus</t>
  </si>
  <si>
    <t>Long
Jump</t>
  </si>
  <si>
    <t>Totals C/F to Womens Field Smmary (Aggregate 308)</t>
  </si>
  <si>
    <t>Totals (Aggregate 280)</t>
  </si>
  <si>
    <t>Totals b/f from Womens Track summary (Aggregate 308)</t>
  </si>
  <si>
    <t>Totals C/F to Mens Track summary (Aggregate 280)</t>
  </si>
  <si>
    <t>Totals (Aggregate 308)</t>
  </si>
  <si>
    <t>Totals b/f from Mens Field summary (Aggregate 280)</t>
  </si>
  <si>
    <t>A Duke</t>
  </si>
  <si>
    <t>V.Moore</t>
  </si>
  <si>
    <t>DD</t>
  </si>
  <si>
    <t>TT</t>
  </si>
  <si>
    <t>J.Hulls</t>
  </si>
  <si>
    <t>A Easey</t>
  </si>
  <si>
    <t>EE</t>
  </si>
  <si>
    <t>A Hunt</t>
  </si>
  <si>
    <t>MM</t>
  </si>
  <si>
    <t>S Condie</t>
  </si>
  <si>
    <t>B Matthews</t>
  </si>
  <si>
    <t>HASTINGS</t>
  </si>
  <si>
    <t>Arena 80</t>
  </si>
  <si>
    <t>MATCH 2</t>
  </si>
  <si>
    <t>L.Underdown</t>
  </si>
  <si>
    <t>H James</t>
  </si>
  <si>
    <t>C.Tambeh</t>
  </si>
  <si>
    <t>S.Alvarez</t>
  </si>
  <si>
    <t>F.Burnham</t>
  </si>
  <si>
    <t>S.Wells</t>
  </si>
  <si>
    <t>B.Jeffery</t>
  </si>
  <si>
    <t>C.Burke</t>
  </si>
  <si>
    <t>G.Shorter</t>
  </si>
  <si>
    <t>W.Martin</t>
  </si>
  <si>
    <t>D.Coulson</t>
  </si>
  <si>
    <t>M.Reece</t>
  </si>
  <si>
    <t>P.Morgan</t>
  </si>
  <si>
    <t>M.McLoughlin</t>
  </si>
  <si>
    <t>J.Gately</t>
  </si>
  <si>
    <t>P.Baker</t>
  </si>
  <si>
    <t>J. Morgan</t>
  </si>
  <si>
    <t>WW</t>
  </si>
  <si>
    <t>Shot</t>
  </si>
  <si>
    <t>Put</t>
  </si>
  <si>
    <t>W Martin</t>
  </si>
  <si>
    <t>A..Easey</t>
  </si>
  <si>
    <t>K.Ryan</t>
  </si>
  <si>
    <t>4,43</t>
  </si>
  <si>
    <t>P Evans</t>
  </si>
  <si>
    <t>B.Sumison</t>
  </si>
  <si>
    <t>P.Evans</t>
  </si>
  <si>
    <t>A.Easey</t>
  </si>
  <si>
    <t>M.Rivers</t>
  </si>
  <si>
    <t>M.</t>
  </si>
  <si>
    <t>R.Garrad</t>
  </si>
  <si>
    <t>J.Chicken</t>
  </si>
  <si>
    <t>C.Garratt</t>
  </si>
  <si>
    <t>P.Cooper</t>
  </si>
  <si>
    <t>M.Balch</t>
  </si>
  <si>
    <t>A.Morgan</t>
  </si>
  <si>
    <t>10.53.7</t>
  </si>
  <si>
    <t>13.38.0</t>
  </si>
  <si>
    <t>F.Bugler</t>
  </si>
  <si>
    <t>11.24.6</t>
  </si>
  <si>
    <t>15.09.6</t>
  </si>
  <si>
    <t>F.Delves</t>
  </si>
  <si>
    <t>13.09.3</t>
  </si>
  <si>
    <t>15.41.1</t>
  </si>
  <si>
    <t>2.34.1</t>
  </si>
  <si>
    <t>2.41.9</t>
  </si>
  <si>
    <t>3.12.4</t>
  </si>
  <si>
    <t>2.45.3</t>
  </si>
  <si>
    <t>M.Nash</t>
  </si>
  <si>
    <t>4.07.7</t>
  </si>
  <si>
    <t>3.30.6</t>
  </si>
  <si>
    <t>S.Marzaoli</t>
  </si>
  <si>
    <t>3.23.4</t>
  </si>
  <si>
    <t>5.01.6</t>
  </si>
  <si>
    <t>5.58.3</t>
  </si>
  <si>
    <t>H.Atkins</t>
  </si>
  <si>
    <t>D.Di Maggio</t>
  </si>
  <si>
    <t>XX</t>
  </si>
  <si>
    <t>H.James</t>
  </si>
  <si>
    <t>R.Whitting</t>
  </si>
  <si>
    <t>D.Martin</t>
  </si>
  <si>
    <t>G.Callaby</t>
  </si>
  <si>
    <t>B.Matthews</t>
  </si>
  <si>
    <t>J.Morgan</t>
  </si>
  <si>
    <t>3.57.0</t>
  </si>
  <si>
    <t>4.01,4</t>
  </si>
  <si>
    <t>4.38.8</t>
  </si>
  <si>
    <t>S.Baldock</t>
  </si>
  <si>
    <t>2.18.1</t>
  </si>
  <si>
    <t>A.Masters</t>
  </si>
  <si>
    <t>2.19.6</t>
  </si>
  <si>
    <t>S.Gillet</t>
  </si>
  <si>
    <t>2.26.2</t>
  </si>
  <si>
    <t>J.Knight</t>
  </si>
  <si>
    <t>2.37.6</t>
  </si>
  <si>
    <t>GG</t>
  </si>
  <si>
    <t>2.20.6</t>
  </si>
  <si>
    <t>K.Bossom</t>
  </si>
  <si>
    <t>2.21.4</t>
  </si>
  <si>
    <t>2.29.2</t>
  </si>
  <si>
    <t>B.Blackwell</t>
  </si>
  <si>
    <t>2.32.8</t>
  </si>
  <si>
    <t>2.42.0</t>
  </si>
  <si>
    <t>2.53.4</t>
  </si>
  <si>
    <t>N.Harris</t>
  </si>
  <si>
    <t>2.55.0</t>
  </si>
  <si>
    <t>3.09.2</t>
  </si>
  <si>
    <t>10.10.3</t>
  </si>
  <si>
    <t>10.15.3</t>
  </si>
  <si>
    <t>A.Ruffell</t>
  </si>
  <si>
    <t>!0.40.8</t>
  </si>
  <si>
    <t>11.13.3</t>
  </si>
  <si>
    <t>D.Currie</t>
  </si>
  <si>
    <t>10.58.8</t>
  </si>
  <si>
    <t>11.59.8</t>
  </si>
  <si>
    <t>11.07.1</t>
  </si>
  <si>
    <t>12.46.1</t>
  </si>
  <si>
    <t>2.30.0</t>
  </si>
  <si>
    <t>n/s</t>
  </si>
  <si>
    <t>M.Reece n/s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</si>
</sst>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(##.#\)"/>
    <numFmt numFmtId="165" formatCode="\(##.0\)"/>
    <numFmt numFmtId="166" formatCode="ss.0"/>
    <numFmt numFmtId="167" formatCode="\(mm\.\)ss\.s"/>
    <numFmt numFmtId="168" formatCode="0.0"/>
    <numFmt numFmtId="169" formatCode="m:ss.0"/>
    <numFmt numFmtId="170" formatCode="[m]\.ss\.s"/>
    <numFmt numFmtId="171" formatCode="\(##.00\)"/>
    <numFmt numFmtId="172" formatCode="0.000"/>
    <numFmt numFmtId="173" formatCode="#.##"/>
    <numFmt numFmtId="174" formatCode="d\ mmmm\ yyyy"/>
  </numFmts>
  <fonts count="3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24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 style="double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ck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ck"/>
      <right style="thin"/>
      <top style="thick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 style="thick"/>
      <bottom style="medium"/>
    </border>
    <border>
      <left style="thick"/>
      <right style="thin"/>
      <top style="thick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68" fontId="0" fillId="0" borderId="16" xfId="0" applyNumberForma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168" fontId="0" fillId="0" borderId="17" xfId="0" applyNumberFormat="1" applyBorder="1" applyAlignment="1">
      <alignment horizontal="righ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9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165" fontId="1" fillId="0" borderId="22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8" fontId="0" fillId="0" borderId="24" xfId="0" applyNumberFormat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8" fontId="0" fillId="0" borderId="25" xfId="0" applyNumberForma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29" xfId="0" applyNumberFormat="1" applyFont="1" applyBorder="1" applyAlignment="1">
      <alignment horizontal="center" vertical="center"/>
    </xf>
    <xf numFmtId="0" fontId="11" fillId="0" borderId="30" xfId="0" applyNumberFormat="1" applyFont="1" applyBorder="1" applyAlignment="1">
      <alignment horizontal="center" vertical="center"/>
    </xf>
    <xf numFmtId="0" fontId="11" fillId="0" borderId="3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2" fontId="0" fillId="0" borderId="16" xfId="0" applyNumberFormat="1" applyBorder="1" applyAlignment="1">
      <alignment horizontal="right" vertical="center"/>
    </xf>
    <xf numFmtId="2" fontId="0" fillId="0" borderId="19" xfId="0" applyNumberFormat="1" applyBorder="1" applyAlignment="1">
      <alignment horizontal="left" vertical="center"/>
    </xf>
    <xf numFmtId="2" fontId="0" fillId="0" borderId="15" xfId="0" applyNumberFormat="1" applyBorder="1" applyAlignment="1">
      <alignment horizontal="left" vertical="center"/>
    </xf>
    <xf numFmtId="2" fontId="0" fillId="0" borderId="24" xfId="0" applyNumberFormat="1" applyBorder="1" applyAlignment="1">
      <alignment horizontal="right" vertical="center"/>
    </xf>
    <xf numFmtId="2" fontId="0" fillId="0" borderId="13" xfId="0" applyNumberFormat="1" applyBorder="1" applyAlignment="1">
      <alignment horizontal="left" vertical="center"/>
    </xf>
    <xf numFmtId="2" fontId="0" fillId="0" borderId="15" xfId="0" applyNumberFormat="1" applyBorder="1" applyAlignment="1">
      <alignment horizontal="right" vertical="center"/>
    </xf>
    <xf numFmtId="2" fontId="0" fillId="0" borderId="19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2" fontId="0" fillId="0" borderId="17" xfId="0" applyNumberFormat="1" applyBorder="1" applyAlignment="1">
      <alignment horizontal="right" vertical="center"/>
    </xf>
    <xf numFmtId="2" fontId="0" fillId="0" borderId="21" xfId="0" applyNumberFormat="1" applyBorder="1" applyAlignment="1">
      <alignment horizontal="right" vertical="center"/>
    </xf>
    <xf numFmtId="2" fontId="0" fillId="0" borderId="25" xfId="0" applyNumberFormat="1" applyBorder="1" applyAlignment="1">
      <alignment horizontal="right" vertical="center"/>
    </xf>
    <xf numFmtId="2" fontId="0" fillId="0" borderId="12" xfId="0" applyNumberFormat="1" applyBorder="1" applyAlignment="1">
      <alignment horizontal="right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20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168" fontId="0" fillId="0" borderId="25" xfId="0" applyNumberFormat="1" applyFont="1" applyBorder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68" fontId="0" fillId="0" borderId="16" xfId="0" applyNumberFormat="1" applyBorder="1" applyAlignment="1">
      <alignment horizontal="left" vertical="center"/>
    </xf>
    <xf numFmtId="168" fontId="0" fillId="0" borderId="24" xfId="0" applyNumberFormat="1" applyBorder="1" applyAlignment="1">
      <alignment horizontal="left" vertical="center"/>
    </xf>
    <xf numFmtId="0" fontId="1" fillId="0" borderId="4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8" fontId="0" fillId="0" borderId="16" xfId="0" applyNumberFormat="1" applyFont="1" applyBorder="1" applyAlignment="1">
      <alignment horizontal="right" vertical="center"/>
    </xf>
    <xf numFmtId="168" fontId="0" fillId="0" borderId="17" xfId="0" applyNumberFormat="1" applyFont="1" applyBorder="1" applyAlignment="1">
      <alignment horizontal="right" vertical="center"/>
    </xf>
    <xf numFmtId="0" fontId="0" fillId="0" borderId="2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8" fontId="0" fillId="0" borderId="24" xfId="0" applyNumberFormat="1" applyFont="1" applyBorder="1" applyAlignment="1">
      <alignment horizontal="right" vertical="center"/>
    </xf>
    <xf numFmtId="168" fontId="0" fillId="0" borderId="25" xfId="0" applyNumberFormat="1" applyFont="1" applyBorder="1" applyAlignment="1">
      <alignment horizontal="right" vertical="center"/>
    </xf>
    <xf numFmtId="0" fontId="0" fillId="0" borderId="26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165" fontId="1" fillId="0" borderId="2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1" xfId="0" applyFont="1" applyBorder="1" applyAlignment="1">
      <alignment horizontal="left" vertical="center"/>
    </xf>
    <xf numFmtId="0" fontId="0" fillId="0" borderId="52" xfId="0" applyFont="1" applyBorder="1" applyAlignment="1">
      <alignment horizontal="left" vertical="center"/>
    </xf>
    <xf numFmtId="0" fontId="10" fillId="0" borderId="5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 textRotation="180"/>
    </xf>
    <xf numFmtId="0" fontId="0" fillId="0" borderId="58" xfId="0" applyBorder="1" applyAlignment="1">
      <alignment horizontal="center" vertical="center" textRotation="180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3" xfId="0" applyFont="1" applyBorder="1" applyAlignment="1">
      <alignment horizontal="left" vertical="center"/>
    </xf>
    <xf numFmtId="0" fontId="0" fillId="0" borderId="54" xfId="0" applyFont="1" applyBorder="1" applyAlignment="1">
      <alignment horizontal="left" vertical="center"/>
    </xf>
    <xf numFmtId="0" fontId="0" fillId="0" borderId="59" xfId="0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5" fontId="4" fillId="0" borderId="68" xfId="0" applyNumberFormat="1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57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47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11.140625" style="0" customWidth="1"/>
    <col min="2" max="2" width="41.57421875" style="0" customWidth="1"/>
    <col min="3" max="3" width="40.57421875" style="0" customWidth="1"/>
  </cols>
  <sheetData>
    <row r="3" spans="1:3" ht="15.75">
      <c r="A3" s="33"/>
      <c r="B3" s="34" t="s">
        <v>14</v>
      </c>
      <c r="C3" s="33" t="s">
        <v>104</v>
      </c>
    </row>
    <row r="4" spans="1:3" ht="15">
      <c r="A4" s="33"/>
      <c r="B4" s="33"/>
      <c r="C4" s="33" t="s">
        <v>102</v>
      </c>
    </row>
    <row r="5" spans="1:3" ht="15">
      <c r="A5" s="35" t="s">
        <v>15</v>
      </c>
      <c r="B5" s="35" t="s">
        <v>16</v>
      </c>
      <c r="C5" s="35" t="s">
        <v>17</v>
      </c>
    </row>
    <row r="6" spans="1:3" ht="15">
      <c r="A6" s="33"/>
      <c r="B6" s="33"/>
      <c r="C6" s="33"/>
    </row>
    <row r="7" spans="1:3" ht="15">
      <c r="A7" s="36">
        <v>18.3</v>
      </c>
      <c r="B7" s="33"/>
      <c r="C7" s="33" t="s">
        <v>66</v>
      </c>
    </row>
    <row r="8" spans="1:3" ht="15">
      <c r="A8" s="36"/>
      <c r="B8" s="33"/>
      <c r="C8" s="33" t="s">
        <v>67</v>
      </c>
    </row>
    <row r="9" spans="1:3" ht="15">
      <c r="A9" s="36"/>
      <c r="B9" s="33"/>
      <c r="C9" s="33"/>
    </row>
    <row r="10" spans="1:3" ht="15">
      <c r="A10" s="36">
        <v>18.5</v>
      </c>
      <c r="B10" s="33" t="s">
        <v>69</v>
      </c>
      <c r="C10" s="33"/>
    </row>
    <row r="11" spans="1:3" ht="15">
      <c r="A11" s="36"/>
      <c r="B11" s="33"/>
      <c r="C11" s="33"/>
    </row>
    <row r="12" spans="1:3" ht="15">
      <c r="A12" s="36">
        <v>19.05</v>
      </c>
      <c r="B12" s="33" t="s">
        <v>68</v>
      </c>
      <c r="C12" s="33"/>
    </row>
    <row r="13" spans="1:3" ht="15">
      <c r="A13" s="36"/>
      <c r="B13" s="33"/>
      <c r="C13" s="33"/>
    </row>
    <row r="14" spans="1:3" ht="15">
      <c r="A14" s="36">
        <v>19.15</v>
      </c>
      <c r="B14" s="33"/>
      <c r="C14" s="33" t="s">
        <v>70</v>
      </c>
    </row>
    <row r="15" spans="1:3" ht="15">
      <c r="A15" s="36"/>
      <c r="B15" s="33"/>
      <c r="C15" s="33"/>
    </row>
    <row r="16" spans="1:3" ht="15">
      <c r="A16" s="36">
        <v>19.2</v>
      </c>
      <c r="B16" s="33" t="s">
        <v>71</v>
      </c>
      <c r="C16" s="33" t="s">
        <v>72</v>
      </c>
    </row>
    <row r="17" spans="1:3" ht="15">
      <c r="A17" s="36"/>
      <c r="B17" s="33"/>
      <c r="C17" s="33"/>
    </row>
    <row r="18" spans="1:3" ht="15">
      <c r="A18" s="36">
        <v>19.3</v>
      </c>
      <c r="B18" s="33" t="s">
        <v>73</v>
      </c>
      <c r="C18" s="33"/>
    </row>
    <row r="19" spans="1:3" ht="15">
      <c r="A19" s="36"/>
      <c r="B19" s="33"/>
      <c r="C19" s="33"/>
    </row>
    <row r="20" spans="1:3" ht="15">
      <c r="A20" s="36">
        <v>19.4</v>
      </c>
      <c r="B20" s="33" t="s">
        <v>74</v>
      </c>
      <c r="C20" s="33"/>
    </row>
    <row r="21" spans="1:3" ht="15">
      <c r="A21" s="36"/>
      <c r="B21" s="33"/>
      <c r="C21" s="33"/>
    </row>
    <row r="22" spans="1:3" ht="15">
      <c r="A22" s="36">
        <v>20</v>
      </c>
      <c r="B22" s="33" t="s">
        <v>75</v>
      </c>
      <c r="C22" s="33" t="s">
        <v>76</v>
      </c>
    </row>
    <row r="23" spans="1:3" ht="15">
      <c r="A23" s="36"/>
      <c r="B23" s="33"/>
      <c r="C23" s="33"/>
    </row>
    <row r="24" spans="1:3" ht="15">
      <c r="A24" s="36">
        <v>20.25</v>
      </c>
      <c r="B24" s="33" t="s">
        <v>77</v>
      </c>
      <c r="C24" s="33"/>
    </row>
    <row r="25" spans="1:3" ht="15">
      <c r="A25" s="36"/>
      <c r="B25" s="33"/>
      <c r="C25" s="33"/>
    </row>
    <row r="26" spans="1:3" ht="15">
      <c r="A26" s="36">
        <v>20.4</v>
      </c>
      <c r="B26" s="33" t="s">
        <v>78</v>
      </c>
      <c r="C26" s="33"/>
    </row>
    <row r="27" spans="1:3" ht="15">
      <c r="A27" s="36"/>
      <c r="B27" s="33"/>
      <c r="C27" s="33"/>
    </row>
    <row r="28" spans="1:3" ht="15">
      <c r="A28" s="36"/>
      <c r="B28" s="33"/>
      <c r="C28" s="33"/>
    </row>
    <row r="29" spans="1:3" ht="15">
      <c r="A29" s="36"/>
      <c r="B29" s="33"/>
      <c r="C29" s="33"/>
    </row>
    <row r="30" spans="1:2" ht="12.75">
      <c r="A30" s="38" t="s">
        <v>18</v>
      </c>
      <c r="B30" s="39" t="s">
        <v>19</v>
      </c>
    </row>
    <row r="31" ht="12.75">
      <c r="A31" s="37"/>
    </row>
    <row r="32" spans="1:2" ht="12.75">
      <c r="A32" s="37"/>
      <c r="B32" s="68" t="s">
        <v>41</v>
      </c>
    </row>
    <row r="33" spans="1:3" ht="12.75">
      <c r="A33" s="67"/>
      <c r="B33" s="69" t="s">
        <v>42</v>
      </c>
      <c r="C33" s="69" t="s">
        <v>65</v>
      </c>
    </row>
    <row r="34" spans="1:3" ht="12.75">
      <c r="A34" s="37"/>
      <c r="B34" s="68" t="s">
        <v>103</v>
      </c>
      <c r="C34" s="68"/>
    </row>
    <row r="35" spans="1:3" ht="12.75">
      <c r="A35" s="37"/>
      <c r="B35" t="s">
        <v>43</v>
      </c>
      <c r="C35" t="s">
        <v>44</v>
      </c>
    </row>
    <row r="36" spans="1:3" ht="12.75">
      <c r="A36" s="37"/>
      <c r="B36" s="68" t="s">
        <v>50</v>
      </c>
      <c r="C36" t="s">
        <v>45</v>
      </c>
    </row>
    <row r="37" spans="1:3" ht="12.75">
      <c r="A37" s="1"/>
      <c r="B37" t="s">
        <v>56</v>
      </c>
      <c r="C37" t="s">
        <v>46</v>
      </c>
    </row>
    <row r="38" spans="1:2" ht="12.75">
      <c r="A38" s="1"/>
      <c r="B38" s="68" t="s">
        <v>49</v>
      </c>
    </row>
    <row r="39" spans="1:3" ht="12.75">
      <c r="A39" s="1"/>
      <c r="B39" t="s">
        <v>55</v>
      </c>
      <c r="C39" t="s">
        <v>47</v>
      </c>
    </row>
    <row r="40" spans="1:2" ht="12.75">
      <c r="A40" s="1"/>
      <c r="B40" s="68" t="s">
        <v>48</v>
      </c>
    </row>
    <row r="41" spans="1:3" ht="12.75">
      <c r="A41" s="1"/>
      <c r="B41" t="s">
        <v>57</v>
      </c>
      <c r="C41" t="s">
        <v>64</v>
      </c>
    </row>
    <row r="42" spans="1:2" ht="12.75">
      <c r="A42" s="1"/>
      <c r="B42" s="68" t="s">
        <v>51</v>
      </c>
    </row>
    <row r="43" spans="1:3" ht="12.75">
      <c r="A43" s="1"/>
      <c r="B43" t="s">
        <v>58</v>
      </c>
      <c r="C43" t="s">
        <v>63</v>
      </c>
    </row>
    <row r="44" spans="1:2" ht="12.75">
      <c r="A44" s="1"/>
      <c r="B44" s="68" t="s">
        <v>52</v>
      </c>
    </row>
    <row r="45" spans="1:3" ht="12.75">
      <c r="A45" s="1"/>
      <c r="B45" t="s">
        <v>59</v>
      </c>
      <c r="C45" t="s">
        <v>61</v>
      </c>
    </row>
    <row r="46" spans="1:3" ht="12.75">
      <c r="A46" s="1"/>
      <c r="B46" s="68" t="s">
        <v>53</v>
      </c>
      <c r="C46" t="s">
        <v>54</v>
      </c>
    </row>
    <row r="47" spans="1:3" ht="12.75">
      <c r="A47" s="1"/>
      <c r="B47" t="s">
        <v>60</v>
      </c>
      <c r="C47" t="s">
        <v>62</v>
      </c>
    </row>
  </sheetData>
  <sheetProtection/>
  <printOptions/>
  <pageMargins left="0.75" right="0.75" top="1" bottom="1" header="0.5" footer="0.5"/>
  <pageSetup orientation="portrait" paperSize="9" r:id="rId1"/>
  <headerFooter alignWithMargins="0">
    <oddHeader>&amp;C&amp;"Arial,Bold"&amp;12&amp;UEASTBOURNE ROVERS ATHLETIC CLUB 
VETS LEAGUE 9TH MAY 2007 AT EASTBOURNE</oddHeader>
    <oddFooter>&amp;L&amp;"Arial,Italic"&amp;8ERAC/JL/&amp;D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9"/>
  <sheetViews>
    <sheetView showGridLines="0" showZeros="0" zoomScalePageLayoutView="0" workbookViewId="0" topLeftCell="A1">
      <pane xSplit="2" ySplit="3" topLeftCell="C4" activePane="bottomRight" state="frozen"/>
      <selection pane="topLeft" activeCell="E32" sqref="E32:F32"/>
      <selection pane="topRight" activeCell="E32" sqref="E32:F32"/>
      <selection pane="bottomLeft" activeCell="E32" sqref="E32:F32"/>
      <selection pane="bottomRight" activeCell="L7" sqref="L7"/>
    </sheetView>
  </sheetViews>
  <sheetFormatPr defaultColWidth="9.140625" defaultRowHeight="18" customHeight="1"/>
  <cols>
    <col min="1" max="1" width="9.00390625" style="5" bestFit="1" customWidth="1"/>
    <col min="2" max="2" width="5.8515625" style="3" bestFit="1" customWidth="1"/>
    <col min="3" max="3" width="10.421875" style="6" customWidth="1"/>
    <col min="4" max="4" width="10.421875" style="7" customWidth="1"/>
    <col min="5" max="16" width="10.421875" style="3" customWidth="1"/>
    <col min="17" max="30" width="2.421875" style="3" customWidth="1"/>
    <col min="31" max="31" width="4.140625" style="3" bestFit="1" customWidth="1"/>
    <col min="32" max="16384" width="9.140625" style="3" customWidth="1"/>
  </cols>
  <sheetData>
    <row r="1" spans="1:30" ht="30.75" thickBot="1">
      <c r="A1" s="145" t="s">
        <v>37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7">
        <v>39960</v>
      </c>
      <c r="N1" s="147"/>
      <c r="O1" s="147"/>
      <c r="P1" s="2"/>
      <c r="Q1" s="146" t="s">
        <v>2</v>
      </c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4"/>
    </row>
    <row r="2" spans="1:31" ht="24" customHeight="1">
      <c r="A2" s="135" t="s">
        <v>0</v>
      </c>
      <c r="B2" s="135" t="s">
        <v>3</v>
      </c>
      <c r="C2" s="137" t="s">
        <v>4</v>
      </c>
      <c r="D2" s="138"/>
      <c r="E2" s="138" t="s">
        <v>5</v>
      </c>
      <c r="F2" s="138"/>
      <c r="G2" s="138" t="s">
        <v>6</v>
      </c>
      <c r="H2" s="138"/>
      <c r="I2" s="138" t="s">
        <v>7</v>
      </c>
      <c r="J2" s="138"/>
      <c r="K2" s="138" t="s">
        <v>8</v>
      </c>
      <c r="L2" s="138"/>
      <c r="M2" s="138" t="s">
        <v>12</v>
      </c>
      <c r="N2" s="138"/>
      <c r="O2" s="138" t="s">
        <v>13</v>
      </c>
      <c r="P2" s="106"/>
      <c r="Q2" s="133" t="s">
        <v>10</v>
      </c>
      <c r="R2" s="134"/>
      <c r="S2" s="122" t="s">
        <v>11</v>
      </c>
      <c r="T2" s="123"/>
      <c r="U2" s="122" t="s">
        <v>22</v>
      </c>
      <c r="V2" s="123"/>
      <c r="W2" s="122" t="s">
        <v>23</v>
      </c>
      <c r="X2" s="123"/>
      <c r="Y2" s="122" t="s">
        <v>24</v>
      </c>
      <c r="Z2" s="123"/>
      <c r="AA2" s="122" t="s">
        <v>25</v>
      </c>
      <c r="AB2" s="123"/>
      <c r="AC2" s="122" t="s">
        <v>26</v>
      </c>
      <c r="AD2" s="123"/>
      <c r="AE2" s="124" t="s">
        <v>9</v>
      </c>
    </row>
    <row r="3" spans="1:31" ht="24" customHeight="1" thickBot="1">
      <c r="A3" s="136"/>
      <c r="B3" s="136"/>
      <c r="C3" s="139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7"/>
      <c r="Q3" s="46">
        <v>10</v>
      </c>
      <c r="R3" s="45">
        <v>8</v>
      </c>
      <c r="S3" s="44">
        <v>11</v>
      </c>
      <c r="T3" s="45">
        <v>1</v>
      </c>
      <c r="U3" s="44">
        <v>14</v>
      </c>
      <c r="V3" s="45">
        <v>4</v>
      </c>
      <c r="W3" s="44">
        <v>16</v>
      </c>
      <c r="X3" s="45">
        <v>6</v>
      </c>
      <c r="Y3" s="44">
        <v>17</v>
      </c>
      <c r="Z3" s="45">
        <v>7</v>
      </c>
      <c r="AA3" s="44">
        <v>13</v>
      </c>
      <c r="AB3" s="45">
        <v>3</v>
      </c>
      <c r="AC3" s="44">
        <v>12</v>
      </c>
      <c r="AD3" s="45">
        <v>2</v>
      </c>
      <c r="AE3" s="125"/>
    </row>
    <row r="4" spans="1:31" ht="22.5" customHeight="1">
      <c r="A4" s="141" t="s">
        <v>79</v>
      </c>
      <c r="B4" s="141" t="s">
        <v>10</v>
      </c>
      <c r="C4" s="86" t="s">
        <v>164</v>
      </c>
      <c r="D4" s="11"/>
      <c r="E4" s="88" t="s">
        <v>133</v>
      </c>
      <c r="F4" s="13"/>
      <c r="G4" s="88" t="s">
        <v>165</v>
      </c>
      <c r="H4" s="13"/>
      <c r="I4" s="88" t="s">
        <v>118</v>
      </c>
      <c r="J4" s="13"/>
      <c r="K4" s="88" t="s">
        <v>204</v>
      </c>
      <c r="L4" s="14"/>
      <c r="M4" s="12"/>
      <c r="N4" s="14"/>
      <c r="O4" s="12"/>
      <c r="P4" s="47"/>
      <c r="Q4" s="132">
        <f>IF(OR(($C5=Q$3),($C5=R$3),(LEFT($C5,1)=Q$2)),7,IF(OR(($E5=Q$3),($E5=R$3),(LEFT($E5,1)=Q$2)),6,IF(OR(($G5=Q$3),($G5=R$3),(LEFT($G5,1)=Q$2)),5,IF(OR(($I5=Q$3),($I5=R$3),(LEFT($I5,1)=Q$2)),4,IF(OR(($K5=Q$3),($K5=R$3),(LEFT($K5,1)=Q$2)),3,IF(OR(($M5=Q$3),($M5=R$3),(LEFT($M5,1)=Q$2)),2,IF(OR(($O5=Q$3),($O5=R$3),($O5=Q$2)),1,0)))))))</f>
        <v>0</v>
      </c>
      <c r="R4" s="119"/>
      <c r="S4" s="119">
        <f>IF(OR(($C5=S$3),($C5=T$3),(LEFT($C5,1)=S$2)),7,IF(OR(($E5=S$3),($E5=T$3),(LEFT($E5,1)=S$2)),6,IF(OR(($G5=S$3),($G5=T$3),(LEFT($G5,1)=S$2)),5,IF(OR(($I5=S$3),($I5=T$3),(LEFT($I5,1)=S$2)),4,IF(OR(($K5=S$3),($K5=T$3),(LEFT($K5,1)=S$2)),3,IF(OR(($M5=S$3),($M5=T$3),(LEFT($M5,1)=S$2)),2,IF(OR(($O5=S$3),($O5=T$3),($O5=S$2)),1,0)))))))</f>
        <v>0</v>
      </c>
      <c r="T4" s="119"/>
      <c r="U4" s="119">
        <f>IF(OR(($C5=U$3),($C5=V$3),(LEFT($C5,1)=U$2)),7,IF(OR(($E5=U$3),($E5=V$3),(LEFT($E5,1)=U$2)),6,IF(OR(($G5=U$3),($G5=V$3),(LEFT($G5,1)=U$2)),5,IF(OR(($I5=U$3),($I5=V$3),(LEFT($I5,1)=U$2)),4,IF(OR(($K5=U$3),($K5=V$3),(LEFT($K5,1)=U$2)),3,IF(OR(($M5=U$3),($M5=V$3),(LEFT($M5,1)=U$2)),2,IF(OR(($O5=U$3),($O5=V$3),($O5=U$2)),1,0)))))))</f>
        <v>5</v>
      </c>
      <c r="V4" s="119"/>
      <c r="W4" s="119">
        <f>IF(OR(($C5=W$3),($C5=X$3),(LEFT($C5,1)=W$2)),7,IF(OR(($E5=W$3),($E5=X$3),(LEFT($E5,1)=W$2)),6,IF(OR(($G5=W$3),($G5=X$3),(LEFT($G5,1)=W$2)),5,IF(OR(($I5=W$3),($I5=X$3),(LEFT($I5,1)=W$2)),4,IF(OR(($K5=W$3),($K5=X$3),(LEFT($K5,1)=W$2)),3,IF(OR(($M5=W$3),($M5=X$3),(LEFT($M5,1)=W$2)),2,IF(OR(($O5=W$3),($O5=X$3),($O5=W$2)),1,0)))))))</f>
        <v>6</v>
      </c>
      <c r="X4" s="119"/>
      <c r="Y4" s="119">
        <f>IF(OR(($C5=Y$3),($C5=Z$3),(LEFT($C5,1)=Y$2)),7,IF(OR(($E5=Y$3),($E5=Z$3),(LEFT($E5,1)=Y$2)),6,IF(OR(($G5=Y$3),($G5=Z$3),(LEFT($G5,1)=Y$2)),5,IF(OR(($I5=Y$3),($I5=Z$3),(LEFT($I5,1)=Y$2)),4,IF(OR(($K5=Y$3),($K5=Z$3),(LEFT($K5,1)=Y$2)),3,IF(OR(($M5=Y$3),($M5=Z$3),(LEFT($M5,1)=Y$2)),2,IF(OR(($O5=Y$3),($O5=Z$3),($O5=Y$2)),1,0)))))))</f>
        <v>4</v>
      </c>
      <c r="Z4" s="119"/>
      <c r="AA4" s="119">
        <f>IF(OR(($C5=AA$3),($C5=AB$3),(LEFT($C5,1)=AA$2)),7,IF(OR(($E5=AA$3),($E5=AB$3),(LEFT($E5,1)=AA$2)),6,IF(OR(($G5=AA$3),($G5=AB$3),(LEFT($G5,1)=AA$2)),5,IF(OR(($I5=AA$3),($I5=AB$3),(LEFT($I5,1)=AA$2)),4,IF(OR(($K5=AA$3),($K5=AB$3),(LEFT($K5,1)=AA$2)),3,IF(OR(($M5=AA$3),($M5=AB$3),(LEFT($M5,1)=AA$2)),2,IF(OR(($O5=AA$3),($O5=AB$3),($O5=AA$2)),1,0)))))))</f>
        <v>0</v>
      </c>
      <c r="AB4" s="119"/>
      <c r="AC4" s="119">
        <f>IF(OR(($C5=AC$3),($C5=AD$3),(LEFT($C5,1)=AC$2)),7,IF(OR(($E5=AC$3),($E5=AD$3),(LEFT($E5,1)=AC$2)),6,IF(OR(($G5=AC$3),($G5=AD$3),(LEFT($G5,1)=AC$2)),5,IF(OR(($I5=AC$3),($I5=AD$3),(LEFT($I5,1)=AC$2)),4,IF(OR(($K5=AC$3),($K5=AD$3),(LEFT($K5,1)=AC$2)),3,IF(OR(($M5=AC$3),($M5=AD$3),(LEFT($M5,1)=AC$2)),2,IF(OR(($O5=AC$3),($O5=AD$3),($O5=AC$2)),1,0)))))))</f>
        <v>7</v>
      </c>
      <c r="AD4" s="119"/>
      <c r="AE4" s="152">
        <f>IF(C5="",0,28-SUM(Q4:AC5))</f>
        <v>6</v>
      </c>
    </row>
    <row r="5" spans="1:31" ht="22.5" customHeight="1">
      <c r="A5" s="110"/>
      <c r="B5" s="142"/>
      <c r="C5" s="87" t="s">
        <v>26</v>
      </c>
      <c r="D5" s="16">
        <v>24.7</v>
      </c>
      <c r="E5" s="87" t="s">
        <v>23</v>
      </c>
      <c r="F5" s="16">
        <v>25.2</v>
      </c>
      <c r="G5" s="87" t="s">
        <v>22</v>
      </c>
      <c r="H5" s="16">
        <v>28.9</v>
      </c>
      <c r="I5" s="87" t="s">
        <v>24</v>
      </c>
      <c r="J5" s="16">
        <v>39</v>
      </c>
      <c r="K5" s="92"/>
      <c r="L5" s="18">
        <v>29.1</v>
      </c>
      <c r="M5" s="17"/>
      <c r="N5" s="18"/>
      <c r="O5" s="17"/>
      <c r="P5" s="18"/>
      <c r="Q5" s="117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03"/>
    </row>
    <row r="6" spans="1:31" ht="22.5" customHeight="1">
      <c r="A6" s="108"/>
      <c r="B6" s="140" t="s">
        <v>11</v>
      </c>
      <c r="C6" s="89" t="s">
        <v>98</v>
      </c>
      <c r="D6" s="20"/>
      <c r="E6" s="70" t="s">
        <v>166</v>
      </c>
      <c r="F6" s="22"/>
      <c r="G6" s="70" t="s">
        <v>115</v>
      </c>
      <c r="H6" s="22"/>
      <c r="I6" s="70"/>
      <c r="J6" s="22"/>
      <c r="K6" s="70"/>
      <c r="L6" s="23"/>
      <c r="M6" s="21"/>
      <c r="N6" s="23"/>
      <c r="O6" s="21"/>
      <c r="P6" s="23"/>
      <c r="Q6" s="126">
        <f>IF(OR(($C7=Q$3),($C7=R$3),(LEFT($C7,1)=Q$2)),7,IF(OR(($E7=Q$3),($E7=R$3),(LEFT($E7,1)=Q$2)),6,IF(OR(($G7=Q$3),($G7=R$3),(LEFT($G7,1)=Q$2)),5,IF(OR(($I7=Q$3),($I7=R$3),(LEFT($I7,1)=Q$2)),4,IF(OR(($K7=Q$3),($K7=R$3),(LEFT($K7,1)=Q$2)),3,IF(OR(($M7=Q$3),($M7=R$3),(LEFT($M7,1)=Q$2)),2,IF(OR(($O7=Q$3),($O7=R$3),($O7=Q$2)),1,0)))))))</f>
        <v>0</v>
      </c>
      <c r="R6" s="127"/>
      <c r="S6" s="115">
        <f>IF(OR(($C7=S$3),($C7=T$3),(LEFT($C7,1)=S$2)),7,IF(OR(($E7=S$3),($E7=T$3),(LEFT($E7,1)=S$2)),6,IF(OR(($G7=S$3),($G7=T$3),(LEFT($G7,1)=S$2)),5,IF(OR(($I7=S$3),($I7=T$3),(LEFT($I7,1)=S$2)),4,IF(OR(($K7=S$3),($K7=T$3),(LEFT($K7,1)=S$2)),3,IF(OR(($M7=S$3),($M7=T$3),(LEFT($M7,1)=S$2)),2,IF(OR(($O7=S$3),($O7=T$3),($O7=S$2)),1,0)))))))</f>
        <v>0</v>
      </c>
      <c r="T6" s="115"/>
      <c r="U6" s="115">
        <f>IF(OR(($C7=U$3),($C7=V$3),(LEFT($C7,1)=U$2)),7,IF(OR(($E7=U$3),($E7=V$3),(LEFT($E7,1)=U$2)),6,IF(OR(($G7=U$3),($G7=V$3),(LEFT($G7,1)=U$2)),5,IF(OR(($I7=U$3),($I7=V$3),(LEFT($I7,1)=U$2)),4,IF(OR(($K7=U$3),($K7=V$3),(LEFT($K7,1)=U$2)),3,IF(OR(($M7=U$3),($M7=V$3),(LEFT($M7,1)=U$2)),2,IF(OR(($O7=U$3),($O7=V$3),($O7=U$2)),1,0)))))))</f>
        <v>5</v>
      </c>
      <c r="V6" s="115"/>
      <c r="W6" s="115">
        <f>IF(OR(($C7=W$3),($C7=X$3),(LEFT($C7,1)=W$2)),7,IF(OR(($E7=W$3),($E7=X$3),(LEFT($E7,1)=W$2)),6,IF(OR(($G7=W$3),($G7=X$3),(LEFT($G7,1)=W$2)),5,IF(OR(($I7=W$3),($I7=X$3),(LEFT($I7,1)=W$2)),4,IF(OR(($K7=W$3),($K7=X$3),(LEFT($K7,1)=W$2)),3,IF(OR(($M7=W$3),($M7=X$3),(LEFT($M7,1)=W$2)),2,IF(OR(($O7=W$3),($O7=X$3),($O7=W$2)),1,0)))))))</f>
        <v>6</v>
      </c>
      <c r="X6" s="115"/>
      <c r="Y6" s="115">
        <f>IF(OR(($C7=Y$3),($C7=Z$3),(LEFT($C7,1)=Y$2)),7,IF(OR(($E7=Y$3),($E7=Z$3),(LEFT($E7,1)=Y$2)),6,IF(OR(($G7=Y$3),($G7=Z$3),(LEFT($G7,1)=Y$2)),5,IF(OR(($I7=Y$3),($I7=Z$3),(LEFT($I7,1)=Y$2)),4,IF(OR(($K7=Y$3),($K7=Z$3),(LEFT($K7,1)=Y$2)),3,IF(OR(($M7=Y$3),($M7=Z$3),(LEFT($M7,1)=Y$2)),2,IF(OR(($O7=Y$3),($O7=Z$3),($O7=Y$2)),1,0)))))))</f>
        <v>0</v>
      </c>
      <c r="Z6" s="115"/>
      <c r="AA6" s="115">
        <f>IF(OR(($C7=AA$3),($C7=AB$3),(LEFT($C7,1)=AA$2)),7,IF(OR(($E7=AA$3),($E7=AB$3),(LEFT($E7,1)=AA$2)),6,IF(OR(($G7=AA$3),($G7=AB$3),(LEFT($G7,1)=AA$2)),5,IF(OR(($I7=AA$3),($I7=AB$3),(LEFT($I7,1)=AA$2)),4,IF(OR(($K7=AA$3),($K7=AB$3),(LEFT($K7,1)=AA$2)),3,IF(OR(($M7=AA$3),($M7=AB$3),(LEFT($M7,1)=AA$2)),2,IF(OR(($O7=AA$3),($O7=AB$3),($O7=AA$2)),1,0)))))))</f>
        <v>0</v>
      </c>
      <c r="AB6" s="115"/>
      <c r="AC6" s="115">
        <f>IF(OR(($C7=AC$3),($C7=AD$3),(LEFT($C7,1)=AC$2)),7,IF(OR(($E7=AC$3),($E7=AD$3),(LEFT($E7,1)=AC$2)),6,IF(OR(($G7=AC$3),($G7=AD$3),(LEFT($G7,1)=AC$2)),5,IF(OR(($I7=AC$3),($I7=AD$3),(LEFT($I7,1)=AC$2)),4,IF(OR(($K7=AC$3),($K7=AD$3),(LEFT($K7,1)=AC$2)),3,IF(OR(($M7=AC$3),($M7=AD$3),(LEFT($M7,1)=AC$2)),2,IF(OR(($O7=AC$3),($O7=AD$3),($O7=AC$2)),1,0)))))))</f>
        <v>7</v>
      </c>
      <c r="AD6" s="115"/>
      <c r="AE6" s="101">
        <f>IF(C7="",0,28-SUM(Q6:AC7))</f>
        <v>10</v>
      </c>
    </row>
    <row r="7" spans="1:31" ht="22.5" customHeight="1">
      <c r="A7" s="108"/>
      <c r="B7" s="140"/>
      <c r="C7" s="90" t="s">
        <v>122</v>
      </c>
      <c r="D7" s="16">
        <v>26.6</v>
      </c>
      <c r="E7" s="87" t="s">
        <v>99</v>
      </c>
      <c r="F7" s="16">
        <v>26.8</v>
      </c>
      <c r="G7" s="87" t="s">
        <v>97</v>
      </c>
      <c r="H7" s="16">
        <v>36.4</v>
      </c>
      <c r="I7" s="87"/>
      <c r="J7" s="16"/>
      <c r="K7" s="92"/>
      <c r="L7" s="18"/>
      <c r="M7" s="17"/>
      <c r="N7" s="18"/>
      <c r="O7" s="17"/>
      <c r="P7" s="18"/>
      <c r="Q7" s="128"/>
      <c r="R7" s="129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03"/>
    </row>
    <row r="8" spans="1:31" ht="22.5" customHeight="1">
      <c r="A8" s="110"/>
      <c r="B8" s="140" t="s">
        <v>20</v>
      </c>
      <c r="C8" s="91" t="s">
        <v>167</v>
      </c>
      <c r="D8" s="41"/>
      <c r="E8" s="70" t="s">
        <v>113</v>
      </c>
      <c r="F8" s="71"/>
      <c r="G8" s="70" t="s">
        <v>117</v>
      </c>
      <c r="H8" s="71"/>
      <c r="I8" s="70" t="s">
        <v>168</v>
      </c>
      <c r="J8" s="71"/>
      <c r="K8" s="70"/>
      <c r="L8" s="72"/>
      <c r="M8" s="70"/>
      <c r="N8" s="72"/>
      <c r="O8" s="70"/>
      <c r="P8" s="72"/>
      <c r="Q8" s="130">
        <f>IF(OR(($C9=Q$3),($C9=R$3),(LEFT($C9,1)=Q$2)),7,IF(OR(($E9=Q$3),($E9=R$3),(LEFT($E9,1)=Q$2)),6,IF(OR(($G9=Q$3),($G9=R$3),(LEFT($G9,1)=Q$2)),5,IF(OR(($I9=Q$3),($I9=R$3),(LEFT($I9,1)=Q$2)),4,IF(OR(($K9=Q$3),($K9=R$3),(LEFT($K9,1)=Q$2)),3,IF(OR(($M9=Q$3),($M9=R$3),(LEFT($M9,1)=Q$2)),2,IF(OR(($O9=Q$3),($O9=R$3),($O9=Q$2)),1,0)))))))</f>
        <v>6</v>
      </c>
      <c r="R8" s="120"/>
      <c r="S8" s="120">
        <f>IF(OR(($C9=S$3),($C9=T$3),(LEFT($C9,1)=S$2)),7,IF(OR(($E9=S$3),($E9=T$3),(LEFT($E9,1)=S$2)),6,IF(OR(($G9=S$3),($G9=T$3),(LEFT($G9,1)=S$2)),5,IF(OR(($I9=S$3),($I9=T$3),(LEFT($I9,1)=S$2)),4,IF(OR(($K9=S$3),($K9=T$3),(LEFT($K9,1)=S$2)),3,IF(OR(($M9=S$3),($M9=T$3),(LEFT($M9,1)=S$2)),2,IF(OR(($O9=S$3),($O9=T$3),($O9=S$2)),1,0)))))))</f>
        <v>0</v>
      </c>
      <c r="T8" s="120"/>
      <c r="U8" s="120">
        <f>IF(OR(($C9=U$3),($C9=V$3),(LEFT($C9,1)=U$2)),7,IF(OR(($E9=U$3),($E9=V$3),(LEFT($E9,1)=U$2)),6,IF(OR(($G9=U$3),($G9=V$3),(LEFT($G9,1)=U$2)),5,IF(OR(($I9=U$3),($I9=V$3),(LEFT($I9,1)=U$2)),4,IF(OR(($K9=U$3),($K9=V$3),(LEFT($K9,1)=U$2)),3,IF(OR(($M9=U$3),($M9=V$3),(LEFT($M9,1)=U$2)),2,IF(OR(($O9=U$3),($O9=V$3),($O9=U$2)),1,0)))))))</f>
        <v>0</v>
      </c>
      <c r="V8" s="120"/>
      <c r="W8" s="120">
        <f>IF(OR(($C9=W$3),($C9=X$3),(LEFT($C9,1)=W$2)),7,IF(OR(($E9=W$3),($E9=X$3),(LEFT($E9,1)=W$2)),6,IF(OR(($G9=W$3),($G9=X$3),(LEFT($G9,1)=W$2)),5,IF(OR(($I9=W$3),($I9=X$3),(LEFT($I9,1)=W$2)),4,IF(OR(($K9=W$3),($K9=X$3),(LEFT($K9,1)=W$2)),3,IF(OR(($M9=W$3),($M9=X$3),(LEFT($M9,1)=W$2)),2,IF(OR(($O9=W$3),($O9=X$3),($O9=W$2)),1,0)))))))</f>
        <v>5</v>
      </c>
      <c r="X8" s="120"/>
      <c r="Y8" s="120">
        <f>IF(OR(($C9=Y$3),($C9=Z$3),(LEFT($C9,1)=Y$2)),7,IF(OR(($E9=Y$3),($E9=Z$3),(LEFT($E9,1)=Y$2)),6,IF(OR(($G9=Y$3),($G9=Z$3),(LEFT($G9,1)=Y$2)),5,IF(OR(($I9=Y$3),($I9=Z$3),(LEFT($I9,1)=Y$2)),4,IF(OR(($K9=Y$3),($K9=Z$3),(LEFT($K9,1)=Y$2)),3,IF(OR(($M9=Y$3),($M9=Z$3),(LEFT($M9,1)=Y$2)),2,IF(OR(($O9=Y$3),($O9=Z$3),($O9=Y$2)),1,0)))))))</f>
        <v>4</v>
      </c>
      <c r="Z8" s="120"/>
      <c r="AA8" s="120">
        <f>IF(OR(($C9=AA$3),($C9=AB$3),(LEFT($C9,1)=AA$2)),7,IF(OR(($E9=AA$3),($E9=AB$3),(LEFT($E9,1)=AA$2)),6,IF(OR(($G9=AA$3),($G9=AB$3),(LEFT($G9,1)=AA$2)),5,IF(OR(($I9=AA$3),($I9=AB$3),(LEFT($I9,1)=AA$2)),4,IF(OR(($K9=AA$3),($K9=AB$3),(LEFT($K9,1)=AA$2)),3,IF(OR(($M9=AA$3),($M9=AB$3),(LEFT($M9,1)=AA$2)),2,IF(OR(($O9=AA$3),($O9=AB$3),($O9=AA$2)),1,0)))))))</f>
        <v>0</v>
      </c>
      <c r="AB8" s="120"/>
      <c r="AC8" s="120">
        <f>IF(OR(($C9=AC$3),($C9=AD$3),(LEFT($C9,1)=AC$2)),7,IF(OR(($E9=AC$3),($E9=AD$3),(LEFT($E9,1)=AC$2)),6,IF(OR(($G9=AC$3),($G9=AD$3),(LEFT($G9,1)=AC$2)),5,IF(OR(($I9=AC$3),($I9=AD$3),(LEFT($I9,1)=AC$2)),4,IF(OR(($K9=AC$3),($K9=AD$3),(LEFT($K9,1)=AC$2)),3,IF(OR(($M9=AC$3),($M9=AD$3),(LEFT($M9,1)=AC$2)),2,IF(OR(($O9=AC$3),($O9=AD$3),($O9=AC$2)),1,0)))))))</f>
        <v>7</v>
      </c>
      <c r="AD8" s="120"/>
      <c r="AE8" s="150">
        <f>IF(C9="",0,28-SUM(Q8:AC9))</f>
        <v>6</v>
      </c>
    </row>
    <row r="9" spans="1:31" ht="22.5" customHeight="1" thickBot="1">
      <c r="A9" s="111"/>
      <c r="B9" s="143"/>
      <c r="C9" s="26">
        <v>12</v>
      </c>
      <c r="D9" s="27">
        <v>27.8</v>
      </c>
      <c r="E9" s="28">
        <v>10</v>
      </c>
      <c r="F9" s="27">
        <v>28.7</v>
      </c>
      <c r="G9" s="93">
        <v>16</v>
      </c>
      <c r="H9" s="27">
        <v>29.8</v>
      </c>
      <c r="I9" s="28">
        <v>7</v>
      </c>
      <c r="J9" s="27">
        <v>35.5</v>
      </c>
      <c r="K9" s="29"/>
      <c r="L9" s="30"/>
      <c r="M9" s="29"/>
      <c r="N9" s="30"/>
      <c r="O9" s="29"/>
      <c r="P9" s="73"/>
      <c r="Q9" s="13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51"/>
    </row>
    <row r="10" spans="1:31" ht="22.5" customHeight="1" thickTop="1">
      <c r="A10" s="110" t="s">
        <v>80</v>
      </c>
      <c r="B10" s="110" t="s">
        <v>10</v>
      </c>
      <c r="C10" s="91" t="s">
        <v>172</v>
      </c>
      <c r="D10" s="41"/>
      <c r="E10" s="88" t="s">
        <v>174</v>
      </c>
      <c r="F10" s="13"/>
      <c r="G10" s="88" t="s">
        <v>176</v>
      </c>
      <c r="H10" s="13"/>
      <c r="I10" s="88" t="s">
        <v>178</v>
      </c>
      <c r="J10" s="13"/>
      <c r="K10" s="88"/>
      <c r="L10" s="14"/>
      <c r="M10" s="12"/>
      <c r="N10" s="14"/>
      <c r="O10" s="12"/>
      <c r="P10" s="14"/>
      <c r="Q10" s="154">
        <f>IF(OR(($C11=Q$3),($C11=R$3),(LEFT($C11,1)=Q$2)),7,IF(OR(($E11=Q$3),($E11=R$3),(LEFT($E11,1)=Q$2)),6,IF(OR(($G11=Q$3),($G11=R$3),(LEFT($G11,1)=Q$2)),5,IF(OR(($I11=Q$3),($I11=R$3),(LEFT($I11,1)=Q$2)),4,IF(OR(($K11=Q$3),($K11=R$3),(LEFT($K11,1)=Q$2)),3,IF(OR(($M11=Q$3),($M11=R$3),(LEFT($M11,1)=Q$2)),2,IF(OR(($O11=Q$3),($O11=R$3),($O11=Q$2)),1,0)))))))</f>
        <v>0</v>
      </c>
      <c r="R10" s="144"/>
      <c r="S10" s="144">
        <f>IF(OR(($C11=S$3),($C11=T$3),(LEFT($C11,1)=S$2)),7,IF(OR(($E11=S$3),($E11=T$3),(LEFT($E11,1)=S$2)),6,IF(OR(($G11=S$3),($G11=T$3),(LEFT($G11,1)=S$2)),5,IF(OR(($I11=S$3),($I11=T$3),(LEFT($I11,1)=S$2)),4,IF(OR(($K11=S$3),($K11=T$3),(LEFT($K11,1)=S$2)),3,IF(OR(($M11=S$3),($M11=T$3),(LEFT($M11,1)=S$2)),2,IF(OR(($O11=S$3),($O11=T$3),($O11=S$2)),1,0)))))))</f>
        <v>4</v>
      </c>
      <c r="T10" s="144"/>
      <c r="U10" s="144">
        <f>IF(OR(($C11=U$3),($C11=V$3),(LEFT($C11,1)=U$2)),7,IF(OR(($E11=U$3),($E11=V$3),(LEFT($E11,1)=U$2)),6,IF(OR(($G11=U$3),($G11=V$3),(LEFT($G11,1)=U$2)),5,IF(OR(($I11=U$3),($I11=V$3),(LEFT($I11,1)=U$2)),4,IF(OR(($K11=U$3),($K11=V$3),(LEFT($K11,1)=U$2)),3,IF(OR(($M11=U$3),($M11=V$3),(LEFT($M11,1)=U$2)),2,IF(OR(($O11=U$3),($O11=V$3),($O11=U$2)),1,0)))))))</f>
        <v>5</v>
      </c>
      <c r="V10" s="144"/>
      <c r="W10" s="144">
        <f>IF(OR(($C11=W$3),($C11=X$3),(LEFT($C11,1)=W$2)),7,IF(OR(($E11=W$3),($E11=X$3),(LEFT($E11,1)=W$2)),6,IF(OR(($G11=W$3),($G11=X$3),(LEFT($G11,1)=W$2)),5,IF(OR(($I11=W$3),($I11=X$3),(LEFT($I11,1)=W$2)),4,IF(OR(($K11=W$3),($K11=X$3),(LEFT($K11,1)=W$2)),3,IF(OR(($M11=W$3),($M11=X$3),(LEFT($M11,1)=W$2)),2,IF(OR(($O11=W$3),($O11=X$3),($O11=W$2)),1,0)))))))</f>
        <v>7</v>
      </c>
      <c r="X10" s="144"/>
      <c r="Y10" s="144">
        <f>IF(OR(($C11=Y$3),($C11=Z$3),(LEFT($C11,1)=Y$2)),7,IF(OR(($E11=Y$3),($E11=Z$3),(LEFT($E11,1)=Y$2)),6,IF(OR(($G11=Y$3),($G11=Z$3),(LEFT($G11,1)=Y$2)),5,IF(OR(($I11=Y$3),($I11=Z$3),(LEFT($I11,1)=Y$2)),4,IF(OR(($K11=Y$3),($K11=Z$3),(LEFT($K11,1)=Y$2)),3,IF(OR(($M11=Y$3),($M11=Z$3),(LEFT($M11,1)=Y$2)),2,IF(OR(($O11=Y$3),($O11=Z$3),($O11=Y$2)),1,0)))))))</f>
        <v>6</v>
      </c>
      <c r="Z10" s="144"/>
      <c r="AA10" s="144">
        <f>IF(OR(($C11=AA$3),($C11=AB$3),(LEFT($C11,1)=AA$2)),7,IF(OR(($E11=AA$3),($E11=AB$3),(LEFT($E11,1)=AA$2)),6,IF(OR(($G11=AA$3),($G11=AB$3),(LEFT($G11,1)=AA$2)),5,IF(OR(($I11=AA$3),($I11=AB$3),(LEFT($I11,1)=AA$2)),4,IF(OR(($K11=AA$3),($K11=AB$3),(LEFT($K11,1)=AA$2)),3,IF(OR(($M11=AA$3),($M11=AB$3),(LEFT($M11,1)=AA$2)),2,IF(OR(($O11=AA$3),($O11=AB$3),($O11=AA$2)),1,0)))))))</f>
        <v>0</v>
      </c>
      <c r="AB10" s="144"/>
      <c r="AC10" s="144">
        <f>IF(OR(($C11=AC$3),($C11=AD$3),(LEFT($C11,1)=AC$2)),7,IF(OR(($E11=AC$3),($E11=AD$3),(LEFT($E11,1)=AC$2)),6,IF(OR(($G11=AC$3),($G11=AD$3),(LEFT($G11,1)=AC$2)),5,IF(OR(($I11=AC$3),($I11=AD$3),(LEFT($I11,1)=AC$2)),4,IF(OR(($K11=AC$3),($K11=AD$3),(LEFT($K11,1)=AC$2)),3,IF(OR(($M11=AC$3),($M11=AD$3),(LEFT($M11,1)=AC$2)),2,IF(OR(($O11=AC$3),($O11=AD$3),($O11=AC$2)),1,0)))))))</f>
        <v>0</v>
      </c>
      <c r="AD10" s="144"/>
      <c r="AE10" s="104">
        <f>IF(C11="",0,28-SUM(Q10:AC11))</f>
        <v>6</v>
      </c>
    </row>
    <row r="11" spans="1:31" ht="22.5" customHeight="1">
      <c r="A11" s="110"/>
      <c r="B11" s="142"/>
      <c r="C11" s="87" t="s">
        <v>23</v>
      </c>
      <c r="D11" s="94" t="s">
        <v>173</v>
      </c>
      <c r="E11" s="87" t="s">
        <v>24</v>
      </c>
      <c r="F11" s="94" t="s">
        <v>175</v>
      </c>
      <c r="G11" s="87" t="s">
        <v>22</v>
      </c>
      <c r="H11" s="94" t="s">
        <v>177</v>
      </c>
      <c r="I11" s="87" t="s">
        <v>11</v>
      </c>
      <c r="J11" s="94" t="s">
        <v>179</v>
      </c>
      <c r="K11" s="92"/>
      <c r="L11" s="95"/>
      <c r="M11" s="17"/>
      <c r="N11" s="18"/>
      <c r="O11" s="17"/>
      <c r="P11" s="18"/>
      <c r="Q11" s="117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03"/>
    </row>
    <row r="12" spans="1:31" ht="22.5" customHeight="1">
      <c r="A12" s="108"/>
      <c r="B12" s="140" t="s">
        <v>11</v>
      </c>
      <c r="C12" s="89" t="s">
        <v>118</v>
      </c>
      <c r="D12" s="20"/>
      <c r="E12" s="70" t="s">
        <v>182</v>
      </c>
      <c r="F12" s="22"/>
      <c r="G12" s="70" t="s">
        <v>115</v>
      </c>
      <c r="H12" s="22"/>
      <c r="I12" s="70"/>
      <c r="J12" s="22"/>
      <c r="K12" s="21"/>
      <c r="L12" s="23"/>
      <c r="M12" s="21"/>
      <c r="N12" s="23"/>
      <c r="O12" s="21"/>
      <c r="P12" s="23"/>
      <c r="Q12" s="117">
        <f>IF(OR(($C13=Q$3),($C13=R$3),(LEFT($C13,1)=Q$2)),7,IF(OR(($E13=Q$3),($E13=R$3),(LEFT($E13,1)=Q$2)),6,IF(OR(($G13=Q$3),($G13=R$3),(LEFT($G13,1)=Q$2)),5,IF(OR(($I13=Q$3),($I13=R$3),(LEFT($I13,1)=Q$2)),4,IF(OR(($K13=Q$3),($K13=R$3),(LEFT($K13,1)=Q$2)),3,IF(OR(($M13=Q$3),($M13=R$3),(LEFT($M13,1)=Q$2)),2,IF(OR(($O13=Q$3),($O13=R$3),($O13=Q$2)),1,0)))))))</f>
        <v>0</v>
      </c>
      <c r="R12" s="115"/>
      <c r="S12" s="115">
        <f>IF(OR(($C13=S$3),($C13=T$3),(LEFT($C13,1)=S$2)),7,IF(OR(($E13=S$3),($E13=T$3),(LEFT($E13,1)=S$2)),6,IF(OR(($G13=S$3),($G13=T$3),(LEFT($G13,1)=S$2)),5,IF(OR(($I13=S$3),($I13=T$3),(LEFT($I13,1)=S$2)),4,IF(OR(($K13=S$3),($K13=T$3),(LEFT($K13,1)=S$2)),3,IF(OR(($M13=S$3),($M13=T$3),(LEFT($M13,1)=S$2)),2,IF(OR(($O13=S$3),($O13=T$3),($O13=S$2)),1,0)))))))</f>
        <v>0</v>
      </c>
      <c r="T12" s="115"/>
      <c r="U12" s="115">
        <f>IF(OR(($C13=U$3),($C13=V$3),(LEFT($C13,1)=U$2)),7,IF(OR(($E13=U$3),($E13=V$3),(LEFT($E13,1)=U$2)),6,IF(OR(($G13=U$3),($G13=V$3),(LEFT($G13,1)=U$2)),5,IF(OR(($I13=U$3),($I13=V$3),(LEFT($I13,1)=U$2)),4,IF(OR(($K13=U$3),($K13=V$3),(LEFT($K13,1)=U$2)),3,IF(OR(($M13=U$3),($M13=V$3),(LEFT($M13,1)=U$2)),2,IF(OR(($O13=U$3),($O13=V$3),($O13=U$2)),1,0)))))))</f>
        <v>5</v>
      </c>
      <c r="V12" s="115"/>
      <c r="W12" s="115">
        <f>IF(OR(($C13=W$3),($C13=X$3),(LEFT($C13,1)=W$2)),7,IF(OR(($E13=W$3),($E13=X$3),(LEFT($E13,1)=W$2)),6,IF(OR(($G13=W$3),($G13=X$3),(LEFT($G13,1)=W$2)),5,IF(OR(($I13=W$3),($I13=X$3),(LEFT($I13,1)=W$2)),4,IF(OR(($K13=W$3),($K13=X$3),(LEFT($K13,1)=W$2)),3,IF(OR(($M13=W$3),($M13=X$3),(LEFT($M13,1)=W$2)),2,IF(OR(($O13=W$3),($O13=X$3),($O13=W$2)),1,0)))))))</f>
        <v>6</v>
      </c>
      <c r="X12" s="115"/>
      <c r="Y12" s="115">
        <f>IF(OR(($C13=Y$3),($C13=Z$3),(LEFT($C13,1)=Y$2)),7,IF(OR(($E13=Y$3),($E13=Z$3),(LEFT($E13,1)=Y$2)),6,IF(OR(($G13=Y$3),($G13=Z$3),(LEFT($G13,1)=Y$2)),5,IF(OR(($I13=Y$3),($I13=Z$3),(LEFT($I13,1)=Y$2)),4,IF(OR(($K13=Y$3),($K13=Z$3),(LEFT($K13,1)=Y$2)),3,IF(OR(($M13=Y$3),($M13=Z$3),(LEFT($M13,1)=Y$2)),2,IF(OR(($O13=Y$3),($O13=Z$3),($O13=Y$2)),1,0)))))))</f>
        <v>7</v>
      </c>
      <c r="Z12" s="115"/>
      <c r="AA12" s="115">
        <f>IF(OR(($C13=AA$3),($C13=AB$3),(LEFT($C13,1)=AA$2)),7,IF(OR(($E13=AA$3),($E13=AB$3),(LEFT($E13,1)=AA$2)),6,IF(OR(($G13=AA$3),($G13=AB$3),(LEFT($G13,1)=AA$2)),5,IF(OR(($I13=AA$3),($I13=AB$3),(LEFT($I13,1)=AA$2)),4,IF(OR(($K13=AA$3),($K13=AB$3),(LEFT($K13,1)=AA$2)),3,IF(OR(($M13=AA$3),($M13=AB$3),(LEFT($M13,1)=AA$2)),2,IF(OR(($O13=AA$3),($O13=AB$3),($O13=AA$2)),1,0)))))))</f>
        <v>0</v>
      </c>
      <c r="AB12" s="115"/>
      <c r="AC12" s="115">
        <f>IF(OR(($C13=AC$3),($C13=AD$3),(LEFT($C13,1)=AC$2)),7,IF(OR(($E13=AC$3),($E13=AD$3),(LEFT($E13,1)=AC$2)),6,IF(OR(($G13=AC$3),($G13=AD$3),(LEFT($G13,1)=AC$2)),5,IF(OR(($I13=AC$3),($I13=AD$3),(LEFT($I13,1)=AC$2)),4,IF(OR(($K13=AC$3),($K13=AD$3),(LEFT($K13,1)=AC$2)),3,IF(OR(($M13=AC$3),($M13=AD$3),(LEFT($M13,1)=AC$2)),2,IF(OR(($O13=AC$3),($O13=AD$3),($O13=AC$2)),1,0)))))))</f>
        <v>0</v>
      </c>
      <c r="AD12" s="115"/>
      <c r="AE12" s="101">
        <f>IF(C13="",0,28-SUM(Q12:AC13))</f>
        <v>10</v>
      </c>
    </row>
    <row r="13" spans="1:31" ht="22.5" customHeight="1">
      <c r="A13" s="108"/>
      <c r="B13" s="140"/>
      <c r="C13" s="90" t="s">
        <v>180</v>
      </c>
      <c r="D13" s="94" t="s">
        <v>181</v>
      </c>
      <c r="E13" s="96" t="s">
        <v>99</v>
      </c>
      <c r="F13" s="94" t="s">
        <v>183</v>
      </c>
      <c r="G13" s="97" t="s">
        <v>97</v>
      </c>
      <c r="H13" s="94" t="s">
        <v>202</v>
      </c>
      <c r="I13" s="97"/>
      <c r="J13" s="94"/>
      <c r="K13" s="32"/>
      <c r="L13" s="18"/>
      <c r="M13" s="32"/>
      <c r="N13" s="18"/>
      <c r="O13" s="32"/>
      <c r="P13" s="18"/>
      <c r="Q13" s="117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03"/>
    </row>
    <row r="14" spans="1:31" ht="22.5" customHeight="1">
      <c r="A14" s="110"/>
      <c r="B14" s="140" t="s">
        <v>20</v>
      </c>
      <c r="C14" s="91" t="s">
        <v>100</v>
      </c>
      <c r="D14" s="41"/>
      <c r="E14" s="88" t="s">
        <v>185</v>
      </c>
      <c r="F14" s="13"/>
      <c r="G14" s="88" t="s">
        <v>120</v>
      </c>
      <c r="H14" s="13"/>
      <c r="I14" s="88" t="s">
        <v>113</v>
      </c>
      <c r="J14" s="13"/>
      <c r="K14" s="88"/>
      <c r="L14" s="14"/>
      <c r="M14" s="12"/>
      <c r="N14" s="14"/>
      <c r="O14" s="12"/>
      <c r="P14" s="14"/>
      <c r="Q14" s="117">
        <f>IF(OR(($C15=Q$3),($C15=R$3),(LEFT($C15,1)=Q$2)),7,IF(OR(($E15=Q$3),($E15=R$3),(LEFT($E15,1)=Q$2)),6,IF(OR(($G15=Q$3),($G15=R$3),(LEFT($G15,1)=Q$2)),5,IF(OR(($I15=Q$3),($I15=R$3),(LEFT($I15,1)=Q$2)),4,IF(OR(($K15=Q$3),($K15=R$3),(LEFT($K15,1)=Q$2)),3,IF(OR(($M15=Q$3),($M15=R$3),(LEFT($M15,1)=Q$2)),2,IF(OR(($O15=Q$3),($O15=R$3),($O15=Q$2)),1,0)))))))</f>
        <v>4</v>
      </c>
      <c r="R14" s="115"/>
      <c r="S14" s="115">
        <f>IF(OR(($C15=S$3),($C15=T$3),(LEFT($C15,1)=S$2)),7,IF(OR(($E15=S$3),($E15=T$3),(LEFT($E15,1)=S$2)),6,IF(OR(($G15=S$3),($G15=T$3),(LEFT($G15,1)=S$2)),5,IF(OR(($I15=S$3),($I15=T$3),(LEFT($I15,1)=S$2)),4,IF(OR(($K15=S$3),($K15=T$3),(LEFT($K15,1)=S$2)),3,IF(OR(($M15=S$3),($M15=T$3),(LEFT($M15,1)=S$2)),2,IF(OR(($O15=S$3),($O15=T$3),($O15=S$2)),1,0)))))))</f>
        <v>6</v>
      </c>
      <c r="T14" s="115"/>
      <c r="U14" s="115">
        <f>IF(OR(($C15=U$3),($C15=V$3),(LEFT($C15,1)=U$2)),7,IF(OR(($E15=U$3),($E15=V$3),(LEFT($E15,1)=U$2)),6,IF(OR(($G15=U$3),($G15=V$3),(LEFT($G15,1)=U$2)),5,IF(OR(($I15=U$3),($I15=V$3),(LEFT($I15,1)=U$2)),4,IF(OR(($K15=U$3),($K15=V$3),(LEFT($K15,1)=U$2)),3,IF(OR(($M15=U$3),($M15=V$3),(LEFT($M15,1)=U$2)),2,IF(OR(($O15=U$3),($O15=V$3),($O15=U$2)),1,0)))))))</f>
        <v>0</v>
      </c>
      <c r="V14" s="115"/>
      <c r="W14" s="115">
        <f>IF(OR(($C15=W$3),($C15=X$3),(LEFT($C15,1)=W$2)),7,IF(OR(($E15=W$3),($E15=X$3),(LEFT($E15,1)=W$2)),6,IF(OR(($G15=W$3),($G15=X$3),(LEFT($G15,1)=W$2)),5,IF(OR(($I15=W$3),($I15=X$3),(LEFT($I15,1)=W$2)),4,IF(OR(($K15=W$3),($K15=X$3),(LEFT($K15,1)=W$2)),3,IF(OR(($M15=W$3),($M15=X$3),(LEFT($M15,1)=W$2)),2,IF(OR(($O15=W$3),($O15=X$3),($O15=W$2)),1,0)))))))</f>
        <v>5</v>
      </c>
      <c r="X14" s="115"/>
      <c r="Y14" s="115">
        <f>IF(OR(($C15=Y$3),($C15=Z$3),(LEFT($C15,1)=Y$2)),7,IF(OR(($E15=Y$3),($E15=Z$3),(LEFT($E15,1)=Y$2)),6,IF(OR(($G15=Y$3),($G15=Z$3),(LEFT($G15,1)=Y$2)),5,IF(OR(($I15=Y$3),($I15=Z$3),(LEFT($I15,1)=Y$2)),4,IF(OR(($K15=Y$3),($K15=Z$3),(LEFT($K15,1)=Y$2)),3,IF(OR(($M15=Y$3),($M15=Z$3),(LEFT($M15,1)=Y$2)),2,IF(OR(($O15=Y$3),($O15=Z$3),($O15=Y$2)),1,0)))))))</f>
        <v>7</v>
      </c>
      <c r="Z14" s="115"/>
      <c r="AA14" s="115">
        <f>IF(OR(($C15=AA$3),($C15=AB$3),(LEFT($C15,1)=AA$2)),7,IF(OR(($E15=AA$3),($E15=AB$3),(LEFT($E15,1)=AA$2)),6,IF(OR(($G15=AA$3),($G15=AB$3),(LEFT($G15,1)=AA$2)),5,IF(OR(($I15=AA$3),($I15=AB$3),(LEFT($I15,1)=AA$2)),4,IF(OR(($K15=AA$3),($K15=AB$3),(LEFT($K15,1)=AA$2)),3,IF(OR(($M15=AA$3),($M15=AB$3),(LEFT($M15,1)=AA$2)),2,IF(OR(($O15=AA$3),($O15=AB$3),($O15=AA$2)),1,0)))))))</f>
        <v>0</v>
      </c>
      <c r="AB14" s="115"/>
      <c r="AC14" s="115">
        <f>IF(OR(($C15=AC$3),($C15=AD$3),(LEFT($C15,1)=AC$2)),7,IF(OR(($E15=AC$3),($E15=AD$3),(LEFT($E15,1)=AC$2)),6,IF(OR(($G15=AC$3),($G15=AD$3),(LEFT($G15,1)=AC$2)),5,IF(OR(($I15=AC$3),($I15=AD$3),(LEFT($I15,1)=AC$2)),4,IF(OR(($K15=AC$3),($K15=AD$3),(LEFT($K15,1)=AC$2)),3,IF(OR(($M15=AC$3),($M15=AD$3),(LEFT($M15,1)=AC$2)),2,IF(OR(($O15=AC$3),($O15=AD$3),($O15=AC$2)),1,0)))))))</f>
        <v>0</v>
      </c>
      <c r="AD14" s="115"/>
      <c r="AE14" s="104">
        <f>IF(C15="",0,28-SUM(Q14:AC15))</f>
        <v>6</v>
      </c>
    </row>
    <row r="15" spans="1:31" ht="22.5" customHeight="1">
      <c r="A15" s="110"/>
      <c r="B15" s="140"/>
      <c r="C15" s="15">
        <v>17</v>
      </c>
      <c r="D15" s="94" t="s">
        <v>184</v>
      </c>
      <c r="E15" s="15">
        <v>11</v>
      </c>
      <c r="F15" s="94" t="s">
        <v>186</v>
      </c>
      <c r="G15" s="15">
        <v>16</v>
      </c>
      <c r="H15" s="94" t="s">
        <v>187</v>
      </c>
      <c r="I15" s="15">
        <v>10</v>
      </c>
      <c r="J15" s="94" t="s">
        <v>188</v>
      </c>
      <c r="K15" s="17"/>
      <c r="L15" s="95"/>
      <c r="M15" s="17"/>
      <c r="N15" s="18"/>
      <c r="O15" s="17"/>
      <c r="P15" s="18"/>
      <c r="Q15" s="117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03"/>
    </row>
    <row r="16" spans="1:31" ht="22.5" customHeight="1">
      <c r="A16" s="108"/>
      <c r="B16" s="110" t="s">
        <v>21</v>
      </c>
      <c r="C16" s="89" t="s">
        <v>121</v>
      </c>
      <c r="D16" s="20"/>
      <c r="E16" s="70" t="s">
        <v>189</v>
      </c>
      <c r="F16" s="22"/>
      <c r="G16" s="70"/>
      <c r="H16" s="22"/>
      <c r="I16" s="70"/>
      <c r="J16" s="22"/>
      <c r="K16" s="21"/>
      <c r="L16" s="23"/>
      <c r="M16" s="21"/>
      <c r="N16" s="23"/>
      <c r="O16" s="21"/>
      <c r="P16" s="23"/>
      <c r="Q16" s="117">
        <f>IF(OR(($C17=Q$3),($C17=R$3),(LEFT($C17,1)=Q$2)),7,IF(OR(($E17=Q$3),($E17=R$3),(LEFT($E17,1)=Q$2)),6,IF(OR(($G17=Q$3),($G17=R$3),(LEFT($G17,1)=Q$2)),5,IF(OR(($I17=Q$3),($I17=R$3),(LEFT($I17,1)=Q$2)),4,IF(OR(($K17=Q$3),($K17=R$3),(LEFT($K17,1)=Q$2)),3,IF(OR(($M17=Q$3),($M17=R$3),(LEFT($M17,1)=Q$2)),2,IF(OR(($O17=Q$3),($O17=R$3),($O17=Q$2)),1,0)))))))</f>
        <v>0</v>
      </c>
      <c r="R16" s="115"/>
      <c r="S16" s="115">
        <f>IF(OR(($C17=S$3),($C17=T$3),(LEFT($C17,1)=S$2)),7,IF(OR(($E17=S$3),($E17=T$3),(LEFT($E17,1)=S$2)),6,IF(OR(($G17=S$3),($G17=T$3),(LEFT($G17,1)=S$2)),5,IF(OR(($I17=S$3),($I17=T$3),(LEFT($I17,1)=S$2)),4,IF(OR(($K17=S$3),($K17=T$3),(LEFT($K17,1)=S$2)),3,IF(OR(($M17=S$3),($M17=T$3),(LEFT($M17,1)=S$2)),2,IF(OR(($O17=S$3),($O17=T$3),($O17=S$2)),1,0)))))))</f>
        <v>0</v>
      </c>
      <c r="T16" s="115"/>
      <c r="U16" s="115">
        <f>IF(OR(($C17=U$3),($C17=V$3),(LEFT($C17,1)=U$2)),7,IF(OR(($E17=U$3),($E17=V$3),(LEFT($E17,1)=U$2)),6,IF(OR(($G17=U$3),($G17=V$3),(LEFT($G17,1)=U$2)),5,IF(OR(($I17=U$3),($I17=V$3),(LEFT($I17,1)=U$2)),4,IF(OR(($K17=U$3),($K17=V$3),(LEFT($K17,1)=U$2)),3,IF(OR(($M17=U$3),($M17=V$3),(LEFT($M17,1)=U$2)),2,IF(OR(($O17=U$3),($O17=V$3),($O17=U$2)),1,0)))))))</f>
        <v>6</v>
      </c>
      <c r="V16" s="115"/>
      <c r="W16" s="115">
        <f>IF(OR(($C17=W$3),($C17=X$3),(LEFT($C17,1)=W$2)),7,IF(OR(($E17=W$3),($E17=X$3),(LEFT($E17,1)=W$2)),6,IF(OR(($G17=W$3),($G17=X$3),(LEFT($G17,1)=W$2)),5,IF(OR(($I17=W$3),($I17=X$3),(LEFT($I17,1)=W$2)),4,IF(OR(($K17=W$3),($K17=X$3),(LEFT($K17,1)=W$2)),3,IF(OR(($M17=W$3),($M17=X$3),(LEFT($M17,1)=W$2)),2,IF(OR(($O17=W$3),($O17=X$3),($O17=W$2)),1,0)))))))</f>
        <v>0</v>
      </c>
      <c r="X16" s="115"/>
      <c r="Y16" s="115">
        <f>IF(OR(($C17=Y$3),($C17=Z$3),(LEFT($C17,1)=Y$2)),7,IF(OR(($E17=Y$3),($E17=Z$3),(LEFT($E17,1)=Y$2)),6,IF(OR(($G17=Y$3),($G17=Z$3),(LEFT($G17,1)=Y$2)),5,IF(OR(($I17=Y$3),($I17=Z$3),(LEFT($I17,1)=Y$2)),4,IF(OR(($K17=Y$3),($K17=Z$3),(LEFT($K17,1)=Y$2)),3,IF(OR(($M17=Y$3),($M17=Z$3),(LEFT($M17,1)=Y$2)),2,IF(OR(($O17=Y$3),($O17=Z$3),($O17=Y$2)),1,0)))))))</f>
        <v>7</v>
      </c>
      <c r="Z16" s="115"/>
      <c r="AA16" s="115">
        <f>IF(OR(($C17=AA$3),($C17=AB$3),(LEFT($C17,1)=AA$2)),7,IF(OR(($E17=AA$3),($E17=AB$3),(LEFT($E17,1)=AA$2)),6,IF(OR(($G17=AA$3),($G17=AB$3),(LEFT($G17,1)=AA$2)),5,IF(OR(($I17=AA$3),($I17=AB$3),(LEFT($I17,1)=AA$2)),4,IF(OR(($K17=AA$3),($K17=AB$3),(LEFT($K17,1)=AA$2)),3,IF(OR(($M17=AA$3),($M17=AB$3),(LEFT($M17,1)=AA$2)),2,IF(OR(($O17=AA$3),($O17=AB$3),($O17=AA$2)),1,0)))))))</f>
        <v>0</v>
      </c>
      <c r="AB16" s="115"/>
      <c r="AC16" s="115">
        <f>IF(OR(($C17=AC$3),($C17=AD$3),(LEFT($C17,1)=AC$2)),7,IF(OR(($E17=AC$3),($E17=AD$3),(LEFT($E17,1)=AC$2)),6,IF(OR(($G17=AC$3),($G17=AD$3),(LEFT($G17,1)=AC$2)),5,IF(OR(($I17=AC$3),($I17=AD$3),(LEFT($I17,1)=AC$2)),4,IF(OR(($K17=AC$3),($K17=AD$3),(LEFT($K17,1)=AC$2)),3,IF(OR(($M17=AC$3),($M17=AD$3),(LEFT($M17,1)=AC$2)),2,IF(OR(($O17=AC$3),($O17=AD$3),($O17=AC$2)),1,0)))))))</f>
        <v>0</v>
      </c>
      <c r="AD16" s="115"/>
      <c r="AE16" s="101">
        <f>IF(C17="",0,28-SUM(Q16:AC17))</f>
        <v>15</v>
      </c>
    </row>
    <row r="17" spans="1:31" ht="22.5" customHeight="1" thickBot="1">
      <c r="A17" s="109"/>
      <c r="B17" s="111"/>
      <c r="C17" s="26">
        <v>7</v>
      </c>
      <c r="D17" s="98" t="s">
        <v>190</v>
      </c>
      <c r="E17" s="29">
        <v>4</v>
      </c>
      <c r="F17" s="98" t="s">
        <v>191</v>
      </c>
      <c r="G17" s="28"/>
      <c r="H17" s="98"/>
      <c r="I17" s="28"/>
      <c r="J17" s="98"/>
      <c r="K17" s="29"/>
      <c r="L17" s="30"/>
      <c r="M17" s="29"/>
      <c r="N17" s="30"/>
      <c r="O17" s="29"/>
      <c r="P17" s="30"/>
      <c r="Q17" s="118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02"/>
    </row>
    <row r="18" spans="1:31" ht="22.5" customHeight="1" thickTop="1">
      <c r="A18" s="141" t="s">
        <v>81</v>
      </c>
      <c r="B18" s="141" t="s">
        <v>10</v>
      </c>
      <c r="C18" s="86" t="s">
        <v>182</v>
      </c>
      <c r="D18" s="11"/>
      <c r="E18" s="88" t="s">
        <v>118</v>
      </c>
      <c r="F18" s="13"/>
      <c r="G18" s="88" t="s">
        <v>194</v>
      </c>
      <c r="H18" s="13"/>
      <c r="I18" s="88" t="s">
        <v>178</v>
      </c>
      <c r="J18" s="13"/>
      <c r="K18" s="88"/>
      <c r="L18" s="14"/>
      <c r="M18" s="12"/>
      <c r="N18" s="14"/>
      <c r="O18" s="12"/>
      <c r="P18" s="14"/>
      <c r="Q18" s="117">
        <f>IF(OR(($C19=Q$3),($C19=R$3),(LEFT($C19,1)=Q$2)),7,IF(OR(($E19=Q$3),($E19=R$3),(LEFT($E19,1)=Q$2)),6,IF(OR(($G19=Q$3),($G19=R$3),(LEFT($G19,1)=Q$2)),5,IF(OR(($I19=Q$3),($I19=R$3),(LEFT($I19,1)=Q$2)),4,IF(OR(($K19=Q$3),($K19=R$3),(LEFT($K19,1)=Q$2)),3,IF(OR(($M19=Q$3),($M19=R$3),(LEFT($M19,1)=Q$2)),2,IF(OR(($O19=Q$3),($O19=R$3),($O19=Q$2)),1,0)))))))</f>
        <v>0</v>
      </c>
      <c r="R18" s="115"/>
      <c r="S18" s="115">
        <f>IF(OR(($C19=S$3),($C19=T$3),(LEFT($C19,1)=S$2)),7,IF(OR(($E19=S$3),($E19=T$3),(LEFT($E19,1)=S$2)),6,IF(OR(($G19=S$3),($G19=T$3),(LEFT($G19,1)=S$2)),5,IF(OR(($I19=S$3),($I19=T$3),(LEFT($I19,1)=S$2)),4,IF(OR(($K19=S$3),($K19=T$3),(LEFT($K19,1)=S$2)),3,IF(OR(($M19=S$3),($M19=T$3),(LEFT($M19,1)=S$2)),2,IF(OR(($O19=S$3),($O19=T$3),($O19=S$2)),1,0)))))))</f>
        <v>4</v>
      </c>
      <c r="T18" s="115"/>
      <c r="U18" s="115">
        <f>IF(OR(($C19=U$3),($C19=V$3),(LEFT($C19,1)=U$2)),7,IF(OR(($E19=U$3),($E19=V$3),(LEFT($E19,1)=U$2)),6,IF(OR(($G19=U$3),($G19=V$3),(LEFT($G19,1)=U$2)),5,IF(OR(($I19=U$3),($I19=V$3),(LEFT($I19,1)=U$2)),4,IF(OR(($K19=U$3),($K19=V$3),(LEFT($K19,1)=U$2)),3,IF(OR(($M19=U$3),($M19=V$3),(LEFT($M19,1)=U$2)),2,IF(OR(($O19=U$3),($O19=V$3),($O19=U$2)),1,0)))))))</f>
        <v>5</v>
      </c>
      <c r="V18" s="115"/>
      <c r="W18" s="115">
        <f>IF(OR(($C19=W$3),($C19=X$3),(LEFT($C19,1)=W$2)),7,IF(OR(($E19=W$3),($E19=X$3),(LEFT($E19,1)=W$2)),6,IF(OR(($G19=W$3),($G19=X$3),(LEFT($G19,1)=W$2)),5,IF(OR(($I19=W$3),($I19=X$3),(LEFT($I19,1)=W$2)),4,IF(OR(($K19=W$3),($K19=X$3),(LEFT($K19,1)=W$2)),3,IF(OR(($M19=W$3),($M19=X$3),(LEFT($M19,1)=W$2)),2,IF(OR(($O19=W$3),($O19=X$3),($O19=W$2)),1,0)))))))</f>
        <v>7</v>
      </c>
      <c r="X18" s="115"/>
      <c r="Y18" s="115">
        <f>IF(OR(($C19=Y$3),($C19=Z$3),(LEFT($C19,1)=Y$2)),7,IF(OR(($E19=Y$3),($E19=Z$3),(LEFT($E19,1)=Y$2)),6,IF(OR(($G19=Y$3),($G19=Z$3),(LEFT($G19,1)=Y$2)),5,IF(OR(($I19=Y$3),($I19=Z$3),(LEFT($I19,1)=Y$2)),4,IF(OR(($K19=Y$3),($K19=Z$3),(LEFT($K19,1)=Y$2)),3,IF(OR(($M19=Y$3),($M19=Z$3),(LEFT($M19,1)=Y$2)),2,IF(OR(($O19=Y$3),($O19=Z$3),($O19=Y$2)),1,0)))))))</f>
        <v>6</v>
      </c>
      <c r="Z18" s="115"/>
      <c r="AA18" s="115">
        <f>IF(OR(($C19=AA$3),($C19=AB$3),(LEFT($C19,1)=AA$2)),7,IF(OR(($E19=AA$3),($E19=AB$3),(LEFT($E19,1)=AA$2)),6,IF(OR(($G19=AA$3),($G19=AB$3),(LEFT($G19,1)=AA$2)),5,IF(OR(($I19=AA$3),($I19=AB$3),(LEFT($I19,1)=AA$2)),4,IF(OR(($K19=AA$3),($K19=AB$3),(LEFT($K19,1)=AA$2)),3,IF(OR(($M19=AA$3),($M19=AB$3),(LEFT($M19,1)=AA$2)),2,IF(OR(($O19=AA$3),($O19=AB$3),($O19=AA$2)),1,0)))))))</f>
        <v>0</v>
      </c>
      <c r="AB18" s="115"/>
      <c r="AC18" s="115">
        <f>IF(OR(($C19=AC$3),($C19=AD$3),(LEFT($C19,1)=AC$2)),7,IF(OR(($E19=AC$3),($E19=AD$3),(LEFT($E19,1)=AC$2)),6,IF(OR(($G19=AC$3),($G19=AD$3),(LEFT($G19,1)=AC$2)),5,IF(OR(($I19=AC$3),($I19=AD$3),(LEFT($I19,1)=AC$2)),4,IF(OR(($K19=AC$3),($K19=AD$3),(LEFT($K19,1)=AC$2)),3,IF(OR(($M19=AC$3),($M19=AD$3),(LEFT($M19,1)=AC$2)),2,IF(OR(($O19=AC$3),($O19=AD$3),($O19=AC$2)),1,0)))))))</f>
        <v>0</v>
      </c>
      <c r="AD18" s="115"/>
      <c r="AE18" s="104">
        <f>IF(C19="",0,28-SUM(Q18:AC19))</f>
        <v>6</v>
      </c>
    </row>
    <row r="19" spans="1:31" ht="22.5" customHeight="1">
      <c r="A19" s="110"/>
      <c r="B19" s="142"/>
      <c r="C19" s="87" t="s">
        <v>23</v>
      </c>
      <c r="D19" s="94" t="s">
        <v>192</v>
      </c>
      <c r="E19" s="87" t="s">
        <v>24</v>
      </c>
      <c r="F19" s="94" t="s">
        <v>193</v>
      </c>
      <c r="G19" s="87" t="s">
        <v>22</v>
      </c>
      <c r="H19" s="94" t="s">
        <v>195</v>
      </c>
      <c r="I19" s="87" t="s">
        <v>11</v>
      </c>
      <c r="J19" s="94" t="s">
        <v>196</v>
      </c>
      <c r="K19" s="92"/>
      <c r="L19" s="95"/>
      <c r="M19" s="17"/>
      <c r="N19" s="18"/>
      <c r="O19" s="17"/>
      <c r="P19" s="18"/>
      <c r="Q19" s="117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03"/>
    </row>
    <row r="20" spans="1:31" ht="22.5" customHeight="1">
      <c r="A20" s="108"/>
      <c r="B20" s="140" t="s">
        <v>11</v>
      </c>
      <c r="C20" s="89" t="s">
        <v>197</v>
      </c>
      <c r="D20" s="20"/>
      <c r="E20" s="70" t="s">
        <v>116</v>
      </c>
      <c r="F20" s="22"/>
      <c r="G20" s="70"/>
      <c r="H20" s="22"/>
      <c r="I20" s="70"/>
      <c r="J20" s="22"/>
      <c r="K20" s="21"/>
      <c r="L20" s="23"/>
      <c r="M20" s="21"/>
      <c r="N20" s="23"/>
      <c r="O20" s="21"/>
      <c r="P20" s="23"/>
      <c r="Q20" s="117">
        <f>IF(OR(($C21=Q$3),($C21=R$3),(LEFT($C21,1)=Q$2)),7,IF(OR(($E21=Q$3),($E21=R$3),(LEFT($E21,1)=Q$2)),6,IF(OR(($G21=Q$3),($G21=R$3),(LEFT($G21,1)=Q$2)),5,IF(OR(($I21=Q$3),($I21=R$3),(LEFT($I21,1)=Q$2)),4,IF(OR(($K21=Q$3),($K21=R$3),(LEFT($K21,1)=Q$2)),3,IF(OR(($M21=Q$3),($M21=R$3),(LEFT($M21,1)=Q$2)),2,IF(OR(($O21=Q$3),($O21=R$3),($O21=Q$2)),1,0)))))))</f>
        <v>0</v>
      </c>
      <c r="R20" s="115"/>
      <c r="S20" s="115">
        <f>IF(OR(($C21=S$3),($C21=T$3),(LEFT($C21,1)=S$2)),7,IF(OR(($E21=S$3),($E21=T$3),(LEFT($E21,1)=S$2)),6,IF(OR(($G21=S$3),($G21=T$3),(LEFT($G21,1)=S$2)),5,IF(OR(($I21=S$3),($I21=T$3),(LEFT($I21,1)=S$2)),4,IF(OR(($K21=S$3),($K21=T$3),(LEFT($K21,1)=S$2)),3,IF(OR(($M21=S$3),($M21=T$3),(LEFT($M21,1)=S$2)),2,IF(OR(($O21=S$3),($O21=T$3),($O21=S$2)),1,0)))))))</f>
        <v>0</v>
      </c>
      <c r="T20" s="115"/>
      <c r="U20" s="115">
        <f>IF(OR(($C21=U$3),($C21=V$3),(LEFT($C21,1)=U$2)),7,IF(OR(($E21=U$3),($E21=V$3),(LEFT($E21,1)=U$2)),6,IF(OR(($G21=U$3),($G21=V$3),(LEFT($G21,1)=U$2)),5,IF(OR(($I21=U$3),($I21=V$3),(LEFT($I21,1)=U$2)),4,IF(OR(($K21=U$3),($K21=V$3),(LEFT($K21,1)=U$2)),3,IF(OR(($M21=U$3),($M21=V$3),(LEFT($M21,1)=U$2)),2,IF(OR(($O21=U$3),($O21=V$3),($O21=U$2)),1,0)))))))</f>
        <v>7</v>
      </c>
      <c r="V20" s="115"/>
      <c r="W20" s="115">
        <f>IF(OR(($C21=W$3),($C21=X$3),(LEFT($C21,1)=W$2)),7,IF(OR(($E21=W$3),($E21=X$3),(LEFT($E21,1)=W$2)),6,IF(OR(($G21=W$3),($G21=X$3),(LEFT($G21,1)=W$2)),5,IF(OR(($I21=W$3),($I21=X$3),(LEFT($I21,1)=W$2)),4,IF(OR(($K21=W$3),($K21=X$3),(LEFT($K21,1)=W$2)),3,IF(OR(($M21=W$3),($M21=X$3),(LEFT($M21,1)=W$2)),2,IF(OR(($O21=W$3),($O21=X$3),($O21=W$2)),1,0)))))))</f>
        <v>6</v>
      </c>
      <c r="X20" s="115"/>
      <c r="Y20" s="115">
        <f>IF(OR(($C21=Y$3),($C21=Z$3),(LEFT($C21,1)=Y$2)),7,IF(OR(($E21=Y$3),($E21=Z$3),(LEFT($E21,1)=Y$2)),6,IF(OR(($G21=Y$3),($G21=Z$3),(LEFT($G21,1)=Y$2)),5,IF(OR(($I21=Y$3),($I21=Z$3),(LEFT($I21,1)=Y$2)),4,IF(OR(($K21=Y$3),($K21=Z$3),(LEFT($K21,1)=Y$2)),3,IF(OR(($M21=Y$3),($M21=Z$3),(LEFT($M21,1)=Y$2)),2,IF(OR(($O21=Y$3),($O21=Z$3),($O21=Y$2)),1,0)))))))</f>
        <v>0</v>
      </c>
      <c r="Z20" s="115"/>
      <c r="AA20" s="115">
        <f>IF(OR(($C21=AA$3),($C21=AB$3),(LEFT($C21,1)=AA$2)),7,IF(OR(($E21=AA$3),($E21=AB$3),(LEFT($E21,1)=AA$2)),6,IF(OR(($G21=AA$3),($G21=AB$3),(LEFT($G21,1)=AA$2)),5,IF(OR(($I21=AA$3),($I21=AB$3),(LEFT($I21,1)=AA$2)),4,IF(OR(($K21=AA$3),($K21=AB$3),(LEFT($K21,1)=AA$2)),3,IF(OR(($M21=AA$3),($M21=AB$3),(LEFT($M21,1)=AA$2)),2,IF(OR(($O21=AA$3),($O21=AB$3),($O21=AA$2)),1,0)))))))</f>
        <v>0</v>
      </c>
      <c r="AB20" s="115"/>
      <c r="AC20" s="115">
        <f>IF(OR(($C21=AC$3),($C21=AD$3),(LEFT($C21,1)=AC$2)),7,IF(OR(($E21=AC$3),($E21=AD$3),(LEFT($E21,1)=AC$2)),6,IF(OR(($G21=AC$3),($G21=AD$3),(LEFT($G21,1)=AC$2)),5,IF(OR(($I21=AC$3),($I21=AD$3),(LEFT($I21,1)=AC$2)),4,IF(OR(($K21=AC$3),($K21=AD$3),(LEFT($K21,1)=AC$2)),3,IF(OR(($M21=AC$3),($M21=AD$3),(LEFT($M21,1)=AC$2)),2,IF(OR(($O21=AC$3),($O21=AD$3),($O21=AC$2)),1,0)))))))</f>
        <v>0</v>
      </c>
      <c r="AD20" s="115"/>
      <c r="AE20" s="101">
        <f>IF(C21="",0,28-SUM(Q20:AC21))</f>
        <v>15</v>
      </c>
    </row>
    <row r="21" spans="1:31" ht="22.5" customHeight="1">
      <c r="A21" s="108"/>
      <c r="B21" s="140"/>
      <c r="C21" s="90" t="s">
        <v>97</v>
      </c>
      <c r="D21" s="94" t="s">
        <v>198</v>
      </c>
      <c r="E21" s="87" t="s">
        <v>99</v>
      </c>
      <c r="F21" s="94" t="s">
        <v>199</v>
      </c>
      <c r="G21" s="87"/>
      <c r="H21" s="94"/>
      <c r="I21" s="87"/>
      <c r="J21" s="94"/>
      <c r="K21" s="17"/>
      <c r="L21" s="18"/>
      <c r="M21" s="17"/>
      <c r="N21" s="18"/>
      <c r="O21" s="17"/>
      <c r="P21" s="18"/>
      <c r="Q21" s="117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03"/>
    </row>
    <row r="22" spans="1:31" ht="22.5" customHeight="1">
      <c r="A22" s="108"/>
      <c r="B22" s="110" t="s">
        <v>20</v>
      </c>
      <c r="C22" s="89" t="s">
        <v>185</v>
      </c>
      <c r="D22" s="20"/>
      <c r="E22" s="70" t="s">
        <v>119</v>
      </c>
      <c r="F22" s="22"/>
      <c r="G22" s="70"/>
      <c r="H22" s="22"/>
      <c r="I22" s="70"/>
      <c r="J22" s="22"/>
      <c r="K22" s="70"/>
      <c r="L22" s="23"/>
      <c r="M22" s="70"/>
      <c r="N22" s="23"/>
      <c r="O22" s="21"/>
      <c r="P22" s="23"/>
      <c r="Q22" s="117">
        <f>IF(OR(($C23=Q$3),($C23=R$3),(LEFT($C23,1)=Q$2)),7,IF(OR(($E23=Q$3),($E23=R$3),(LEFT($E23,1)=Q$2)),6,IF(OR(($G23=Q$3),($G23=R$3),(LEFT($G23,1)=Q$2)),5,IF(OR(($I23=Q$3),($I23=R$3),(LEFT($I23,1)=Q$2)),4,IF(OR(($K23=Q$3),($K23=R$3),(LEFT($K23,1)=Q$2)),3,IF(OR(($M23=Q$3),($M23=R$3),(LEFT($M23,1)=Q$2)),2,IF(OR(($O23=Q$3),($O23=R$3),($O23=Q$2)),1,0)))))))</f>
        <v>0</v>
      </c>
      <c r="R22" s="115"/>
      <c r="S22" s="115">
        <f>IF(OR(($C23=S$3),($C23=T$3),(LEFT($C23,1)=S$2)),7,IF(OR(($E23=S$3),($E23=T$3),(LEFT($E23,1)=S$2)),6,IF(OR(($G23=S$3),($G23=T$3),(LEFT($G23,1)=S$2)),5,IF(OR(($I23=S$3),($I23=T$3),(LEFT($I23,1)=S$2)),4,IF(OR(($K23=S$3),($K23=T$3),(LEFT($K23,1)=S$2)),3,IF(OR(($M23=S$3),($M23=T$3),(LEFT($M23,1)=S$2)),2,IF(OR(($O23=S$3),($O23=T$3),($O23=S$2)),1,0)))))))</f>
        <v>7</v>
      </c>
      <c r="T22" s="115"/>
      <c r="U22" s="115">
        <f>IF(OR(($C23=U$3),($C23=V$3),(LEFT($C23,1)=U$2)),7,IF(OR(($E23=U$3),($E23=V$3),(LEFT($E23,1)=U$2)),6,IF(OR(($G23=U$3),($G23=V$3),(LEFT($G23,1)=U$2)),5,IF(OR(($I23=U$3),($I23=V$3),(LEFT($I23,1)=U$2)),4,IF(OR(($K23=U$3),($K23=V$3),(LEFT($K23,1)=U$2)),3,IF(OR(($M23=U$3),($M23=V$3),(LEFT($M23,1)=U$2)),2,IF(OR(($O23=U$3),($O23=V$3),($O23=U$2)),1,0)))))))</f>
        <v>0</v>
      </c>
      <c r="V22" s="115"/>
      <c r="W22" s="115">
        <f>IF(OR(($C23=W$3),($C23=X$3),(LEFT($C23,1)=W$2)),7,IF(OR(($E23=W$3),($E23=X$3),(LEFT($E23,1)=W$2)),6,IF(OR(($G23=W$3),($G23=X$3),(LEFT($G23,1)=W$2)),5,IF(OR(($I23=W$3),($I23=X$3),(LEFT($I23,1)=W$2)),4,IF(OR(($K23=W$3),($K23=X$3),(LEFT($K23,1)=W$2)),3,IF(OR(($M23=W$3),($M23=X$3),(LEFT($M23,1)=W$2)),2,IF(OR(($O23=W$3),($O23=X$3),($O23=W$2)),1,0)))))))</f>
        <v>6</v>
      </c>
      <c r="X22" s="115"/>
      <c r="Y22" s="115">
        <f>IF(OR(($C23=Y$3),($C23=Z$3),(LEFT($C23,1)=Y$2)),7,IF(OR(($E23=Y$3),($E23=Z$3),(LEFT($E23,1)=Y$2)),6,IF(OR(($G23=Y$3),($G23=Z$3),(LEFT($G23,1)=Y$2)),5,IF(OR(($I23=Y$3),($I23=Z$3),(LEFT($I23,1)=Y$2)),4,IF(OR(($K23=Y$3),($K23=Z$3),(LEFT($K23,1)=Y$2)),3,IF(OR(($M23=Y$3),($M23=Z$3),(LEFT($M23,1)=Y$2)),2,IF(OR(($O23=Y$3),($O23=Z$3),($O23=Y$2)),1,0)))))))</f>
        <v>0</v>
      </c>
      <c r="Z22" s="115"/>
      <c r="AA22" s="115">
        <f>IF(OR(($C23=AA$3),($C23=AB$3),(LEFT($C23,1)=AA$2)),7,IF(OR(($E23=AA$3),($E23=AB$3),(LEFT($E23,1)=AA$2)),6,IF(OR(($G23=AA$3),($G23=AB$3),(LEFT($G23,1)=AA$2)),5,IF(OR(($I23=AA$3),($I23=AB$3),(LEFT($I23,1)=AA$2)),4,IF(OR(($K23=AA$3),($K23=AB$3),(LEFT($K23,1)=AA$2)),3,IF(OR(($M23=AA$3),($M23=AB$3),(LEFT($M23,1)=AA$2)),2,IF(OR(($O23=AA$3),($O23=AB$3),($O23=AA$2)),1,0)))))))</f>
        <v>0</v>
      </c>
      <c r="AB22" s="115"/>
      <c r="AC22" s="115">
        <f>IF(OR(($C23=AC$3),($C23=AD$3),(LEFT($C23,1)=AC$2)),7,IF(OR(($E23=AC$3),($E23=AD$3),(LEFT($E23,1)=AC$2)),6,IF(OR(($G23=AC$3),($G23=AD$3),(LEFT($G23,1)=AC$2)),5,IF(OR(($I23=AC$3),($I23=AD$3),(LEFT($I23,1)=AC$2)),4,IF(OR(($K23=AC$3),($K23=AD$3),(LEFT($K23,1)=AC$2)),3,IF(OR(($M23=AC$3),($M23=AD$3),(LEFT($M23,1)=AC$2)),2,IF(OR(($O23=AC$3),($O23=AD$3),($O23=AC$2)),1,0)))))))</f>
        <v>0</v>
      </c>
      <c r="AD22" s="115"/>
      <c r="AE22" s="101">
        <f>IF(C23="",0,28-SUM(Q22:AC23))</f>
        <v>15</v>
      </c>
    </row>
    <row r="23" spans="1:31" ht="22.5" customHeight="1" thickBot="1">
      <c r="A23" s="109"/>
      <c r="B23" s="111"/>
      <c r="C23" s="26">
        <v>11</v>
      </c>
      <c r="D23" s="98" t="s">
        <v>200</v>
      </c>
      <c r="E23" s="29">
        <v>16</v>
      </c>
      <c r="F23" s="98" t="s">
        <v>201</v>
      </c>
      <c r="G23" s="28"/>
      <c r="H23" s="98"/>
      <c r="I23" s="28"/>
      <c r="J23" s="98"/>
      <c r="K23" s="29"/>
      <c r="L23" s="99"/>
      <c r="M23" s="29"/>
      <c r="N23" s="99"/>
      <c r="O23" s="29"/>
      <c r="P23" s="30"/>
      <c r="Q23" s="118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02"/>
    </row>
    <row r="24" spans="1:31" ht="22.5" customHeight="1" thickTop="1">
      <c r="A24" s="8" t="s">
        <v>82</v>
      </c>
      <c r="B24" s="9"/>
      <c r="C24" s="10"/>
      <c r="D24" s="11"/>
      <c r="E24" s="12"/>
      <c r="F24" s="13"/>
      <c r="G24" s="12"/>
      <c r="H24" s="13"/>
      <c r="I24" s="12"/>
      <c r="J24" s="13"/>
      <c r="K24" s="12"/>
      <c r="L24" s="14"/>
      <c r="M24" s="12"/>
      <c r="N24" s="14"/>
      <c r="O24" s="12"/>
      <c r="P24" s="23"/>
      <c r="Q24" s="117">
        <f>IF(OR(($C25=Q$3),($C25=R$3),(LEFT($C25,1)=Q$2)),7,IF(OR(($E25=Q$3),($E25=R$3),(LEFT($E25,1)=Q$2)),6,IF(OR(($G25=Q$3),($G25=R$3),(LEFT($G25,1)=Q$2)),5,IF(OR(($I25=Q$3),($I25=R$3),(LEFT($I25,1)=Q$2)),4,IF(OR(($K25=Q$3),($K25=R$3),(LEFT($K25,1)=Q$2)),3,IF(OR(($M25=Q$3),($M25=R$3),(LEFT($M25,1)=Q$2)),2,IF(OR(($O25=Q$3),($O25=R$3),($O25=Q$2)),1,0)))))))</f>
        <v>0</v>
      </c>
      <c r="R24" s="115"/>
      <c r="S24" s="115">
        <f>IF(OR(($C25=S$3),($C25=T$3),(LEFT($C25,1)=S$2)),7,IF(OR(($E25=S$3),($E25=T$3),(LEFT($E25,1)=S$2)),6,IF(OR(($G25=S$3),($G25=T$3),(LEFT($G25,1)=S$2)),5,IF(OR(($I25=S$3),($I25=T$3),(LEFT($I25,1)=S$2)),4,IF(OR(($K25=S$3),($K25=T$3),(LEFT($K25,1)=S$2)),3,IF(OR(($M25=S$3),($M25=T$3),(LEFT($M25,1)=S$2)),2,IF(OR(($O25=S$3),($O25=T$3),($O25=S$2)),1,0)))))))</f>
        <v>0</v>
      </c>
      <c r="T24" s="115"/>
      <c r="U24" s="115">
        <f>IF(OR(($C25=U$3),($C25=V$3),(LEFT($C25,1)=U$2)),7,IF(OR(($E25=U$3),($E25=V$3),(LEFT($E25,1)=U$2)),6,IF(OR(($G25=U$3),($G25=V$3),(LEFT($G25,1)=U$2)),5,IF(OR(($I25=U$3),($I25=V$3),(LEFT($I25,1)=U$2)),4,IF(OR(($K25=U$3),($K25=V$3),(LEFT($K25,1)=U$2)),3,IF(OR(($M25=U$3),($M25=V$3),(LEFT($M25,1)=U$2)),2,IF(OR(($O25=U$3),($O25=V$3),($O25=U$2)),1,0)))))))</f>
        <v>0</v>
      </c>
      <c r="V24" s="115"/>
      <c r="W24" s="115">
        <f>IF(OR(($C25=W$3),($C25=X$3),(LEFT($C25,1)=W$2)),7,IF(OR(($E25=W$3),($E25=X$3),(LEFT($E25,1)=W$2)),6,IF(OR(($G25=W$3),($G25=X$3),(LEFT($G25,1)=W$2)),5,IF(OR(($I25=W$3),($I25=X$3),(LEFT($I25,1)=W$2)),4,IF(OR(($K25=W$3),($K25=X$3),(LEFT($K25,1)=W$2)),3,IF(OR(($M25=W$3),($M25=X$3),(LEFT($M25,1)=W$2)),2,IF(OR(($O25=W$3),($O25=X$3),($O25=W$2)),1,0)))))))</f>
        <v>7</v>
      </c>
      <c r="X24" s="115"/>
      <c r="Y24" s="115">
        <f>IF(OR(($C25=Y$3),($C25=Z$3),(LEFT($C25,1)=Y$2)),7,IF(OR(($E25=Y$3),($E25=Z$3),(LEFT($E25,1)=Y$2)),6,IF(OR(($G25=Y$3),($G25=Z$3),(LEFT($G25,1)=Y$2)),5,IF(OR(($I25=Y$3),($I25=Z$3),(LEFT($I25,1)=Y$2)),4,IF(OR(($K25=Y$3),($K25=Z$3),(LEFT($K25,1)=Y$2)),3,IF(OR(($M25=Y$3),($M25=Z$3),(LEFT($M25,1)=Y$2)),2,IF(OR(($O25=Y$3),($O25=Z$3),($O25=Y$2)),1,0)))))))</f>
        <v>0</v>
      </c>
      <c r="Z24" s="115"/>
      <c r="AA24" s="115">
        <f>IF(OR(($C25=AA$3),($C25=AB$3),(LEFT($C25,1)=AA$2)),7,IF(OR(($E25=AA$3),($E25=AB$3),(LEFT($E25,1)=AA$2)),6,IF(OR(($G25=AA$3),($G25=AB$3),(LEFT($G25,1)=AA$2)),5,IF(OR(($I25=AA$3),($I25=AB$3),(LEFT($I25,1)=AA$2)),4,IF(OR(($K25=AA$3),($K25=AB$3),(LEFT($K25,1)=AA$2)),3,IF(OR(($M25=AA$3),($M25=AB$3),(LEFT($M25,1)=AA$2)),2,IF(OR(($O25=AA$3),($O25=AB$3),($O25=AA$2)),1,0)))))))</f>
        <v>0</v>
      </c>
      <c r="AB24" s="115"/>
      <c r="AC24" s="115">
        <f>IF(OR(($C25=AC$3),($C25=AD$3),(LEFT($C25,1)=AC$2)),7,IF(OR(($E25=AC$3),($E25=AD$3),(LEFT($E25,1)=AC$2)),6,IF(OR(($G25=AC$3),($G25=AD$3),(LEFT($G25,1)=AC$2)),5,IF(OR(($I25=AC$3),($I25=AD$3),(LEFT($I25,1)=AC$2)),4,IF(OR(($K25=AC$3),($K25=AD$3),(LEFT($K25,1)=AC$2)),3,IF(OR(($M25=AC$3),($M25=AD$3),(LEFT($M25,1)=AC$2)),2,IF(OR(($O25=AC$3),($O25=AD$3),($O25=AC$2)),1,0)))))))</f>
        <v>6</v>
      </c>
      <c r="AD24" s="115"/>
      <c r="AE24" s="101">
        <f>IF(C25="",0,28-SUM(Q24:AC25))</f>
        <v>15</v>
      </c>
    </row>
    <row r="25" spans="1:31" ht="22.5" customHeight="1" thickBot="1">
      <c r="A25" s="24"/>
      <c r="B25" s="25"/>
      <c r="C25" s="93" t="s">
        <v>23</v>
      </c>
      <c r="D25" s="98" t="s">
        <v>169</v>
      </c>
      <c r="E25" s="100" t="s">
        <v>26</v>
      </c>
      <c r="F25" s="98" t="s">
        <v>170</v>
      </c>
      <c r="G25" s="93" t="s">
        <v>29</v>
      </c>
      <c r="H25" s="98" t="s">
        <v>171</v>
      </c>
      <c r="I25" s="93"/>
      <c r="J25" s="98"/>
      <c r="K25" s="29"/>
      <c r="L25" s="30"/>
      <c r="M25" s="29"/>
      <c r="N25" s="30"/>
      <c r="O25" s="29"/>
      <c r="P25" s="30"/>
      <c r="Q25" s="118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02"/>
    </row>
    <row r="26" spans="2:31" ht="29.25" customHeight="1" thickTop="1">
      <c r="B26" s="5"/>
      <c r="L26" s="31"/>
      <c r="N26" s="31"/>
      <c r="P26" s="31" t="s">
        <v>89</v>
      </c>
      <c r="Q26" s="112">
        <f>SUM(Q4:Q25)</f>
        <v>10</v>
      </c>
      <c r="R26" s="113"/>
      <c r="S26" s="114">
        <f>SUM(S4:S25)</f>
        <v>21</v>
      </c>
      <c r="T26" s="113"/>
      <c r="U26" s="114">
        <f>SUM(U4:U25)</f>
        <v>38</v>
      </c>
      <c r="V26" s="113"/>
      <c r="W26" s="114">
        <f>SUM(W4:W25)</f>
        <v>61</v>
      </c>
      <c r="X26" s="113"/>
      <c r="Y26" s="114">
        <f>SUM(Y4:Y25)</f>
        <v>41</v>
      </c>
      <c r="Z26" s="113"/>
      <c r="AA26" s="114">
        <f>SUM(AA4:AA25)</f>
        <v>0</v>
      </c>
      <c r="AB26" s="113"/>
      <c r="AC26" s="114">
        <f>SUM(AC4:AC25)</f>
        <v>27</v>
      </c>
      <c r="AD26" s="113"/>
      <c r="AE26" s="62">
        <f>SUM(AE4:AE25)</f>
        <v>110</v>
      </c>
    </row>
    <row r="27" spans="16:31" ht="29.25" customHeight="1" thickBot="1">
      <c r="P27" s="31" t="s">
        <v>90</v>
      </c>
      <c r="Q27" s="155">
        <f>'Mens Field'!Q24:R24</f>
        <v>7</v>
      </c>
      <c r="R27" s="149"/>
      <c r="S27" s="148">
        <f>'Mens Field'!S24:T24</f>
        <v>10</v>
      </c>
      <c r="T27" s="149"/>
      <c r="U27" s="148">
        <f>'Mens Field'!U24:V24</f>
        <v>17</v>
      </c>
      <c r="V27" s="149"/>
      <c r="W27" s="148">
        <f>'Mens Field'!W24:X24</f>
        <v>46</v>
      </c>
      <c r="X27" s="149"/>
      <c r="Y27" s="148">
        <f>'Mens Field'!Y24:Z24</f>
        <v>0</v>
      </c>
      <c r="Z27" s="149"/>
      <c r="AA27" s="148">
        <f>'Mens Field'!AA24:AB24</f>
        <v>0</v>
      </c>
      <c r="AB27" s="149"/>
      <c r="AC27" s="148">
        <f>'Mens Field'!AC24:AD24</f>
        <v>26</v>
      </c>
      <c r="AD27" s="149"/>
      <c r="AE27" s="48">
        <f>'Mens Field'!AE24</f>
        <v>174</v>
      </c>
    </row>
    <row r="28" spans="16:31" ht="29.25" customHeight="1" thickBot="1" thickTop="1">
      <c r="P28" s="31" t="s">
        <v>38</v>
      </c>
      <c r="Q28" s="159">
        <f>SUM(Q26:R27)</f>
        <v>17</v>
      </c>
      <c r="R28" s="153"/>
      <c r="S28" s="153">
        <f>SUM(S26:T27)</f>
        <v>31</v>
      </c>
      <c r="T28" s="153"/>
      <c r="U28" s="153">
        <f>SUM(U26:V27)</f>
        <v>55</v>
      </c>
      <c r="V28" s="153"/>
      <c r="W28" s="153">
        <f>SUM(W26:X27)</f>
        <v>107</v>
      </c>
      <c r="X28" s="153"/>
      <c r="Y28" s="153">
        <f>SUM(Y26:Z27)</f>
        <v>41</v>
      </c>
      <c r="Z28" s="153"/>
      <c r="AA28" s="153">
        <f>SUM(AA26:AB27)</f>
        <v>0</v>
      </c>
      <c r="AB28" s="153"/>
      <c r="AC28" s="153">
        <f>SUM(AC26:AD27)</f>
        <v>53</v>
      </c>
      <c r="AD28" s="153"/>
      <c r="AE28" s="61">
        <f>SUM(AE26:AE27)</f>
        <v>284</v>
      </c>
    </row>
    <row r="29" spans="16:30" ht="29.25" customHeight="1" thickBot="1" thickTop="1">
      <c r="P29" s="31" t="s">
        <v>39</v>
      </c>
      <c r="Q29" s="158">
        <f>IF(Q28=0,0,RANK(Q28,$Q28:$AD28,0))</f>
        <v>6</v>
      </c>
      <c r="R29" s="156">
        <f>IF(R28=0,0,RANK(R28,$N28:$R28,0))</f>
        <v>0</v>
      </c>
      <c r="S29" s="156">
        <f>IF(S28=0,0,RANK(S28,$Q28:$AD28,0))</f>
        <v>5</v>
      </c>
      <c r="T29" s="156">
        <f>IF(T28=0,0,RANK(T28,$N28:$R28,0))</f>
        <v>0</v>
      </c>
      <c r="U29" s="156">
        <f>IF(U28=0,0,RANK(U28,$Q28:$AD28,0))</f>
        <v>2</v>
      </c>
      <c r="V29" s="156">
        <f>IF(V28=0,0,RANK(V28,$N28:$R28,0))</f>
        <v>0</v>
      </c>
      <c r="W29" s="156">
        <f>IF(W28=0,0,RANK(W28,$Q28:$AD28,0))</f>
        <v>1</v>
      </c>
      <c r="X29" s="156">
        <f>IF(X28=0,0,RANK(X28,$N28:$R28,0))</f>
        <v>0</v>
      </c>
      <c r="Y29" s="156">
        <f>IF(Y28=0,0,RANK(Y28,$Q28:$AD28,0))</f>
        <v>4</v>
      </c>
      <c r="Z29" s="156">
        <f>IF(Z28=0,0,RANK(Z28,$N28:$R28,0))</f>
        <v>0</v>
      </c>
      <c r="AA29" s="156">
        <f>IF(AA28=0,0,RANK(AA28,$Q28:$AD28,0))</f>
        <v>0</v>
      </c>
      <c r="AB29" s="156">
        <f>IF(AB28=0,0,RANK(AB28,$N28:$R28,0))</f>
        <v>0</v>
      </c>
      <c r="AC29" s="156">
        <f>IF(AC28=0,0,RANK(AC28,$Q28:$AD28,0))</f>
        <v>3</v>
      </c>
      <c r="AD29" s="157">
        <f>IF(AD28=0,0,RANK(AD28,$N28:$R28,0))</f>
        <v>0</v>
      </c>
    </row>
  </sheetData>
  <sheetProtection/>
  <mergeCells count="156">
    <mergeCell ref="Q28:R28"/>
    <mergeCell ref="S28:T28"/>
    <mergeCell ref="Q29:R29"/>
    <mergeCell ref="S29:T29"/>
    <mergeCell ref="U29:V29"/>
    <mergeCell ref="W29:X29"/>
    <mergeCell ref="AC28:AD28"/>
    <mergeCell ref="Y29:Z29"/>
    <mergeCell ref="AA29:AB29"/>
    <mergeCell ref="AC29:AD29"/>
    <mergeCell ref="Q27:R27"/>
    <mergeCell ref="S27:T27"/>
    <mergeCell ref="U27:V27"/>
    <mergeCell ref="W27:X27"/>
    <mergeCell ref="U28:V28"/>
    <mergeCell ref="W28:X28"/>
    <mergeCell ref="Y28:Z28"/>
    <mergeCell ref="AA28:AB28"/>
    <mergeCell ref="AE4:AE5"/>
    <mergeCell ref="AE6:AE7"/>
    <mergeCell ref="Y10:Z11"/>
    <mergeCell ref="AA10:AB11"/>
    <mergeCell ref="AC8:AD9"/>
    <mergeCell ref="Y27:Z27"/>
    <mergeCell ref="AA27:AB27"/>
    <mergeCell ref="AC27:AD27"/>
    <mergeCell ref="AE8:AE9"/>
    <mergeCell ref="AE16:AE17"/>
    <mergeCell ref="Y16:Z17"/>
    <mergeCell ref="AE14:AE15"/>
    <mergeCell ref="AE10:AE11"/>
    <mergeCell ref="AE12:AE13"/>
    <mergeCell ref="Q12:R13"/>
    <mergeCell ref="S12:T13"/>
    <mergeCell ref="U12:V13"/>
    <mergeCell ref="U10:V11"/>
    <mergeCell ref="W10:X11"/>
    <mergeCell ref="AC10:AD11"/>
    <mergeCell ref="AC12:AD13"/>
    <mergeCell ref="U16:V17"/>
    <mergeCell ref="Q14:R15"/>
    <mergeCell ref="S14:T15"/>
    <mergeCell ref="U14:V15"/>
    <mergeCell ref="A16:A17"/>
    <mergeCell ref="B16:B17"/>
    <mergeCell ref="Q16:R17"/>
    <mergeCell ref="S16:T17"/>
    <mergeCell ref="A1:L1"/>
    <mergeCell ref="Q1:AC1"/>
    <mergeCell ref="AC4:AD5"/>
    <mergeCell ref="AC6:AD7"/>
    <mergeCell ref="A4:A5"/>
    <mergeCell ref="B4:B5"/>
    <mergeCell ref="A6:A7"/>
    <mergeCell ref="B6:B7"/>
    <mergeCell ref="A2:A3"/>
    <mergeCell ref="M1:O1"/>
    <mergeCell ref="A12:A13"/>
    <mergeCell ref="AA14:AB15"/>
    <mergeCell ref="S10:T11"/>
    <mergeCell ref="W12:X13"/>
    <mergeCell ref="B12:B13"/>
    <mergeCell ref="A14:A15"/>
    <mergeCell ref="B14:B15"/>
    <mergeCell ref="Q10:R11"/>
    <mergeCell ref="A8:A9"/>
    <mergeCell ref="B8:B9"/>
    <mergeCell ref="A10:A11"/>
    <mergeCell ref="B10:B11"/>
    <mergeCell ref="A18:A19"/>
    <mergeCell ref="B18:B19"/>
    <mergeCell ref="Q20:R21"/>
    <mergeCell ref="S20:T21"/>
    <mergeCell ref="A20:A21"/>
    <mergeCell ref="B20:B21"/>
    <mergeCell ref="U20:V21"/>
    <mergeCell ref="W20:X21"/>
    <mergeCell ref="AE20:AE21"/>
    <mergeCell ref="Y4:Z5"/>
    <mergeCell ref="Y6:Z7"/>
    <mergeCell ref="Y8:Z9"/>
    <mergeCell ref="AA4:AB5"/>
    <mergeCell ref="AA6:AB7"/>
    <mergeCell ref="AA8:AB9"/>
    <mergeCell ref="AE18:AE19"/>
    <mergeCell ref="AC14:AD15"/>
    <mergeCell ref="AA20:AB21"/>
    <mergeCell ref="A22:A23"/>
    <mergeCell ref="B22:B23"/>
    <mergeCell ref="AE22:AE23"/>
    <mergeCell ref="AE24:AE25"/>
    <mergeCell ref="Y24:Z25"/>
    <mergeCell ref="AA24:AB25"/>
    <mergeCell ref="AC24:AD25"/>
    <mergeCell ref="Q24:R25"/>
    <mergeCell ref="I2:J3"/>
    <mergeCell ref="K2:L3"/>
    <mergeCell ref="M2:N3"/>
    <mergeCell ref="O2:P3"/>
    <mergeCell ref="B2:B3"/>
    <mergeCell ref="C2:D3"/>
    <mergeCell ref="E2:F3"/>
    <mergeCell ref="G2:H3"/>
    <mergeCell ref="AC2:AD2"/>
    <mergeCell ref="AE2:AE3"/>
    <mergeCell ref="Q6:R7"/>
    <mergeCell ref="Q8:R9"/>
    <mergeCell ref="W2:X2"/>
    <mergeCell ref="Q4:R5"/>
    <mergeCell ref="S2:T2"/>
    <mergeCell ref="U2:V2"/>
    <mergeCell ref="Q2:R2"/>
    <mergeCell ref="W8:X9"/>
    <mergeCell ref="Y2:Z2"/>
    <mergeCell ref="AA2:AB2"/>
    <mergeCell ref="W4:X5"/>
    <mergeCell ref="W6:X7"/>
    <mergeCell ref="U4:V5"/>
    <mergeCell ref="U6:V7"/>
    <mergeCell ref="U8:V9"/>
    <mergeCell ref="S4:T5"/>
    <mergeCell ref="S6:T7"/>
    <mergeCell ref="S8:T9"/>
    <mergeCell ref="Y12:Z13"/>
    <mergeCell ref="AA12:AB13"/>
    <mergeCell ref="Y20:Z21"/>
    <mergeCell ref="AC16:AD17"/>
    <mergeCell ref="AC18:AD19"/>
    <mergeCell ref="AA16:AB17"/>
    <mergeCell ref="Y18:Z19"/>
    <mergeCell ref="AA18:AB19"/>
    <mergeCell ref="W14:X15"/>
    <mergeCell ref="Y14:Z15"/>
    <mergeCell ref="W16:X17"/>
    <mergeCell ref="Q18:R19"/>
    <mergeCell ref="S18:T19"/>
    <mergeCell ref="U18:V19"/>
    <mergeCell ref="W18:X19"/>
    <mergeCell ref="AA26:AB26"/>
    <mergeCell ref="AC26:AD26"/>
    <mergeCell ref="AC20:AD21"/>
    <mergeCell ref="Q22:R23"/>
    <mergeCell ref="S22:T23"/>
    <mergeCell ref="U22:V23"/>
    <mergeCell ref="W22:X23"/>
    <mergeCell ref="Y22:Z23"/>
    <mergeCell ref="AA22:AB23"/>
    <mergeCell ref="AC22:AD23"/>
    <mergeCell ref="W24:X25"/>
    <mergeCell ref="Y26:Z26"/>
    <mergeCell ref="S24:T25"/>
    <mergeCell ref="U24:V25"/>
    <mergeCell ref="Q26:R26"/>
    <mergeCell ref="S26:T26"/>
    <mergeCell ref="U26:V26"/>
    <mergeCell ref="W26:X26"/>
  </mergeCells>
  <printOptions horizontalCentered="1"/>
  <pageMargins left="0.47" right="0.46" top="0.35433070866141736" bottom="0.4330708661417323" header="0.15748031496062992" footer="0.11811023622047245"/>
  <pageSetup fitToHeight="1" fitToWidth="1" horizontalDpi="300" verticalDpi="300" orientation="landscape" paperSize="9" scale="70" r:id="rId1"/>
  <headerFooter alignWithMargins="0">
    <oddFooter>&amp;L&amp;"Arial,Italic"&amp;8Form design for ERAC by Tom Stoner&amp;R&amp;8&amp;F &amp;A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4"/>
  <sheetViews>
    <sheetView showGridLines="0" showZeros="0" zoomScale="86" zoomScaleNormal="86" zoomScalePageLayoutView="0" workbookViewId="0" topLeftCell="A1">
      <pane xSplit="2" ySplit="3" topLeftCell="C4" activePane="bottomRight" state="frozen"/>
      <selection pane="topLeft" activeCell="E32" sqref="E32:F32"/>
      <selection pane="topRight" activeCell="E32" sqref="E32:F32"/>
      <selection pane="bottomLeft" activeCell="E32" sqref="E32:F32"/>
      <selection pane="bottomRight" activeCell="K5" sqref="K5"/>
    </sheetView>
  </sheetViews>
  <sheetFormatPr defaultColWidth="9.140625" defaultRowHeight="18" customHeight="1"/>
  <cols>
    <col min="1" max="1" width="9.00390625" style="5" bestFit="1" customWidth="1"/>
    <col min="2" max="2" width="5.8515625" style="3" bestFit="1" customWidth="1"/>
    <col min="3" max="3" width="10.421875" style="6" customWidth="1"/>
    <col min="4" max="4" width="10.421875" style="7" customWidth="1"/>
    <col min="5" max="16" width="10.421875" style="3" customWidth="1"/>
    <col min="17" max="30" width="2.421875" style="3" customWidth="1"/>
    <col min="31" max="31" width="4.00390625" style="3" bestFit="1" customWidth="1"/>
    <col min="32" max="16384" width="9.140625" style="3" customWidth="1"/>
  </cols>
  <sheetData>
    <row r="1" spans="1:30" ht="30.75" thickBot="1">
      <c r="A1" s="145" t="s">
        <v>36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7">
        <v>39960</v>
      </c>
      <c r="N1" s="147"/>
      <c r="O1" s="147"/>
      <c r="P1" s="2"/>
      <c r="Q1" s="146" t="s">
        <v>2</v>
      </c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4"/>
    </row>
    <row r="2" spans="1:31" ht="24" customHeight="1">
      <c r="A2" s="135" t="s">
        <v>0</v>
      </c>
      <c r="B2" s="135" t="s">
        <v>3</v>
      </c>
      <c r="C2" s="137" t="s">
        <v>4</v>
      </c>
      <c r="D2" s="138"/>
      <c r="E2" s="138" t="s">
        <v>5</v>
      </c>
      <c r="F2" s="138"/>
      <c r="G2" s="138" t="s">
        <v>6</v>
      </c>
      <c r="H2" s="138"/>
      <c r="I2" s="138" t="s">
        <v>7</v>
      </c>
      <c r="J2" s="138"/>
      <c r="K2" s="138" t="s">
        <v>8</v>
      </c>
      <c r="L2" s="138"/>
      <c r="M2" s="138" t="s">
        <v>12</v>
      </c>
      <c r="N2" s="138"/>
      <c r="O2" s="138" t="s">
        <v>13</v>
      </c>
      <c r="P2" s="106"/>
      <c r="Q2" s="133" t="s">
        <v>10</v>
      </c>
      <c r="R2" s="134"/>
      <c r="S2" s="122" t="s">
        <v>11</v>
      </c>
      <c r="T2" s="123"/>
      <c r="U2" s="122" t="s">
        <v>22</v>
      </c>
      <c r="V2" s="123"/>
      <c r="W2" s="122" t="s">
        <v>23</v>
      </c>
      <c r="X2" s="123"/>
      <c r="Y2" s="122" t="s">
        <v>24</v>
      </c>
      <c r="Z2" s="123"/>
      <c r="AA2" s="122" t="s">
        <v>25</v>
      </c>
      <c r="AB2" s="123"/>
      <c r="AC2" s="122" t="s">
        <v>26</v>
      </c>
      <c r="AD2" s="123"/>
      <c r="AE2" s="124" t="s">
        <v>9</v>
      </c>
    </row>
    <row r="3" spans="1:31" ht="24" customHeight="1" thickBot="1">
      <c r="A3" s="136"/>
      <c r="B3" s="136"/>
      <c r="C3" s="139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7"/>
      <c r="Q3" s="46">
        <v>10</v>
      </c>
      <c r="R3" s="45">
        <v>8</v>
      </c>
      <c r="S3" s="44">
        <v>11</v>
      </c>
      <c r="T3" s="45">
        <v>1</v>
      </c>
      <c r="U3" s="44">
        <v>14</v>
      </c>
      <c r="V3" s="45">
        <v>4</v>
      </c>
      <c r="W3" s="44">
        <v>16</v>
      </c>
      <c r="X3" s="45">
        <v>6</v>
      </c>
      <c r="Y3" s="44">
        <v>17</v>
      </c>
      <c r="Z3" s="45">
        <v>7</v>
      </c>
      <c r="AA3" s="44">
        <v>13</v>
      </c>
      <c r="AB3" s="45">
        <v>3</v>
      </c>
      <c r="AC3" s="44">
        <v>12</v>
      </c>
      <c r="AD3" s="45">
        <v>2</v>
      </c>
      <c r="AE3" s="125"/>
    </row>
    <row r="4" spans="1:31" ht="22.5" customHeight="1">
      <c r="A4" s="141" t="s">
        <v>83</v>
      </c>
      <c r="B4" s="141" t="s">
        <v>10</v>
      </c>
      <c r="C4" s="86" t="s">
        <v>114</v>
      </c>
      <c r="D4" s="11"/>
      <c r="E4" s="88" t="s">
        <v>96</v>
      </c>
      <c r="F4" s="54"/>
      <c r="G4" s="88" t="s">
        <v>127</v>
      </c>
      <c r="H4" s="54"/>
      <c r="I4" s="88"/>
      <c r="J4" s="54"/>
      <c r="K4" s="88"/>
      <c r="L4" s="56"/>
      <c r="M4" s="12"/>
      <c r="N4" s="56"/>
      <c r="O4" s="12"/>
      <c r="P4" s="60"/>
      <c r="Q4" s="132">
        <f>IF(OR(($C5=Q$3),($C5=R$3),(LEFT($C5,1)=Q$2)),7,IF(OR(($E5=Q$3),($E5=R$3),(LEFT($E5,1)=Q$2)),6,IF(OR(($G5=Q$3),($G5=R$3),(LEFT($G5,1)=Q$2)),5,IF(OR(($I5=Q$3),($I5=R$3),(LEFT($I5,1)=Q$2)),4,IF(OR(($K5=Q$3),($K5=R$3),(LEFT($K5,1)=Q$2)),3,IF(OR(($M5=Q$3),($M5=R$3),(LEFT($M5,1)=Q$2)),2,IF(OR(($O5=Q$3),($O5=R$3),($O5=Q$2)),1,0)))))))</f>
        <v>0</v>
      </c>
      <c r="R4" s="119"/>
      <c r="S4" s="119">
        <f>IF(OR(($C5=S$3),($C5=T$3),(LEFT($C5,1)=S$2)),7,IF(OR(($E5=S$3),($E5=T$3),(LEFT($E5,1)=S$2)),6,IF(OR(($G5=S$3),($G5=T$3),(LEFT($G5,1)=S$2)),5,IF(OR(($I5=S$3),($I5=T$3),(LEFT($I5,1)=S$2)),4,IF(OR(($K5=S$3),($K5=T$3),(LEFT($K5,1)=S$2)),3,IF(OR(($M5=S$3),($M5=T$3),(LEFT($M5,1)=S$2)),2,IF(OR(($O5=S$3),($O5=T$3),($O5=S$2)),1,0)))))))</f>
        <v>5</v>
      </c>
      <c r="T4" s="119"/>
      <c r="U4" s="119">
        <f>IF(OR(($C5=U$3),($C5=V$3),(LEFT($C5,1)=U$2)),7,IF(OR(($E5=U$3),($E5=V$3),(LEFT($E5,1)=U$2)),6,IF(OR(($G5=U$3),($G5=V$3),(LEFT($G5,1)=U$2)),5,IF(OR(($I5=U$3),($I5=V$3),(LEFT($I5,1)=U$2)),4,IF(OR(($K5=U$3),($K5=V$3),(LEFT($K5,1)=U$2)),3,IF(OR(($M5=U$3),($M5=V$3),(LEFT($M5,1)=U$2)),2,IF(OR(($O5=U$3),($O5=V$3),($O5=U$2)),1,0)))))))</f>
        <v>0</v>
      </c>
      <c r="V4" s="119"/>
      <c r="W4" s="119">
        <f>IF(OR(($C5=W$3),($C5=X$3),(LEFT($C5,1)=W$2)),7,IF(OR(($E5=W$3),($E5=X$3),(LEFT($E5,1)=W$2)),6,IF(OR(($G5=W$3),($G5=X$3),(LEFT($G5,1)=W$2)),5,IF(OR(($I5=W$3),($I5=X$3),(LEFT($I5,1)=W$2)),4,IF(OR(($K5=W$3),($K5=X$3),(LEFT($K5,1)=W$2)),3,IF(OR(($M5=W$3),($M5=X$3),(LEFT($M5,1)=W$2)),2,IF(OR(($O5=W$3),($O5=X$3),($O5=W$2)),1,0)))))))</f>
        <v>7</v>
      </c>
      <c r="X4" s="119"/>
      <c r="Y4" s="119">
        <f>IF(OR(($C5=Y$3),($C5=Z$3),(LEFT($C5,1)=Y$2)),7,IF(OR(($E5=Y$3),($E5=Z$3),(LEFT($E5,1)=Y$2)),6,IF(OR(($G5=Y$3),($G5=Z$3),(LEFT($G5,1)=Y$2)),5,IF(OR(($I5=Y$3),($I5=Z$3),(LEFT($I5,1)=Y$2)),4,IF(OR(($K5=Y$3),($K5=Z$3),(LEFT($K5,1)=Y$2)),3,IF(OR(($M5=Y$3),($M5=Z$3),(LEFT($M5,1)=Y$2)),2,IF(OR(($O5=Y$3),($O5=Z$3),($O5=Y$2)),1,0)))))))</f>
        <v>0</v>
      </c>
      <c r="Z4" s="119"/>
      <c r="AA4" s="119">
        <f>IF(OR(($C5=AA$3),($C5=AB$3),(LEFT($C5,1)=AA$2)),7,IF(OR(($E5=AA$3),($E5=AB$3),(LEFT($E5,1)=AA$2)),6,IF(OR(($G5=AA$3),($G5=AB$3),(LEFT($G5,1)=AA$2)),5,IF(OR(($I5=AA$3),($I5=AB$3),(LEFT($I5,1)=AA$2)),4,IF(OR(($K5=AA$3),($K5=AB$3),(LEFT($K5,1)=AA$2)),3,IF(OR(($M5=AA$3),($M5=AB$3),(LEFT($M5,1)=AA$2)),2,IF(OR(($O5=AA$3),($O5=AB$3),($O5=AA$2)),1,0)))))))</f>
        <v>0</v>
      </c>
      <c r="AB4" s="119"/>
      <c r="AC4" s="119">
        <f>IF(OR(($C5=AC$3),($C5=AD$3),(LEFT($C5,1)=AC$2)),7,IF(OR(($E5=AC$3),($E5=AD$3),(LEFT($E5,1)=AC$2)),6,IF(OR(($G5=AC$3),($G5=AD$3),(LEFT($G5,1)=AC$2)),5,IF(OR(($I5=AC$3),($I5=AD$3),(LEFT($I5,1)=AC$2)),4,IF(OR(($K5=AC$3),($K5=AD$3),(LEFT($K5,1)=AC$2)),3,IF(OR(($M5=AC$3),($M5=AD$3),(LEFT($M5,1)=AC$2)),2,IF(OR(($O5=AC$3),($O5=AD$3),($O5=AC$2)),1,0)))))))</f>
        <v>6</v>
      </c>
      <c r="AD4" s="119"/>
      <c r="AE4" s="152">
        <f>IF(C5="",0,28-SUM(Q4:AC5))</f>
        <v>10</v>
      </c>
    </row>
    <row r="5" spans="1:31" ht="22.5" customHeight="1">
      <c r="A5" s="110"/>
      <c r="B5" s="142"/>
      <c r="C5" s="87" t="s">
        <v>23</v>
      </c>
      <c r="D5" s="49">
        <v>26.54</v>
      </c>
      <c r="E5" s="87" t="s">
        <v>26</v>
      </c>
      <c r="F5" s="49">
        <v>17.23</v>
      </c>
      <c r="G5" s="87" t="s">
        <v>11</v>
      </c>
      <c r="H5" s="49">
        <v>16.67</v>
      </c>
      <c r="I5" s="87"/>
      <c r="J5" s="49"/>
      <c r="K5" s="92"/>
      <c r="L5" s="57"/>
      <c r="M5" s="17"/>
      <c r="N5" s="57"/>
      <c r="O5" s="17"/>
      <c r="P5" s="57"/>
      <c r="Q5" s="117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03"/>
    </row>
    <row r="6" spans="1:31" ht="22.5" customHeight="1">
      <c r="A6" s="108"/>
      <c r="B6" s="140" t="s">
        <v>20</v>
      </c>
      <c r="C6" s="89" t="s">
        <v>101</v>
      </c>
      <c r="D6" s="50"/>
      <c r="E6" s="70" t="s">
        <v>131</v>
      </c>
      <c r="F6" s="55"/>
      <c r="G6" s="70" t="s">
        <v>130</v>
      </c>
      <c r="H6" s="55"/>
      <c r="I6" s="70"/>
      <c r="J6" s="55"/>
      <c r="K6" s="70"/>
      <c r="L6" s="58"/>
      <c r="M6" s="21"/>
      <c r="N6" s="58"/>
      <c r="O6" s="21"/>
      <c r="P6" s="58"/>
      <c r="Q6" s="126">
        <f>IF(OR(($C7=Q$3),($C7=R$3),(LEFT($C7,1)=Q$2)),7,IF(OR(($E7=Q$3),($E7=R$3),(LEFT($E7,1)=Q$2)),6,IF(OR(($G7=Q$3),($G7=R$3),(LEFT($G7,1)=Q$2)),5,IF(OR(($I7=Q$3),($I7=R$3),(LEFT($I7,1)=Q$2)),4,IF(OR(($K7=Q$3),($K7=R$3),(LEFT($K7,1)=Q$2)),3,IF(OR(($M7=Q$3),($M7=R$3),(LEFT($M7,1)=Q$2)),2,IF(OR(($O7=Q$3),($O7=R$3),($O7=Q$2)),1,0)))))))</f>
        <v>0</v>
      </c>
      <c r="R6" s="127"/>
      <c r="S6" s="115">
        <f>IF(OR(($C7=S$3),($C7=T$3),(LEFT($C7,1)=S$2)),7,IF(OR(($E7=S$3),($E7=T$3),(LEFT($E7,1)=S$2)),6,IF(OR(($G7=S$3),($G7=T$3),(LEFT($G7,1)=S$2)),5,IF(OR(($I7=S$3),($I7=T$3),(LEFT($I7,1)=S$2)),4,IF(OR(($K7=S$3),($K7=T$3),(LEFT($K7,1)=S$2)),3,IF(OR(($M7=S$3),($M7=T$3),(LEFT($M7,1)=S$2)),2,IF(OR(($O7=S$3),($O7=T$3),($O7=S$2)),1,0)))))))</f>
        <v>0</v>
      </c>
      <c r="T6" s="115"/>
      <c r="U6" s="115">
        <f>IF(OR(($C7=U$3),($C7=V$3),(LEFT($C7,1)=U$2)),7,IF(OR(($E7=U$3),($E7=V$3),(LEFT($E7,1)=U$2)),6,IF(OR(($G7=U$3),($G7=V$3),(LEFT($G7,1)=U$2)),5,IF(OR(($I7=U$3),($I7=V$3),(LEFT($I7,1)=U$2)),4,IF(OR(($K7=U$3),($K7=V$3),(LEFT($K7,1)=U$2)),3,IF(OR(($M7=U$3),($M7=V$3),(LEFT($M7,1)=U$2)),2,IF(OR(($O7=U$3),($O7=V$3),($O7=U$2)),1,0)))))))</f>
        <v>5</v>
      </c>
      <c r="V6" s="115"/>
      <c r="W6" s="115">
        <f>IF(OR(($C7=W$3),($C7=X$3),(LEFT($C7,1)=W$2)),7,IF(OR(($E7=W$3),($E7=X$3),(LEFT($E7,1)=W$2)),6,IF(OR(($G7=W$3),($G7=X$3),(LEFT($G7,1)=W$2)),5,IF(OR(($I7=W$3),($I7=X$3),(LEFT($I7,1)=W$2)),4,IF(OR(($K7=W$3),($K7=X$3),(LEFT($K7,1)=W$2)),3,IF(OR(($M7=W$3),($M7=X$3),(LEFT($M7,1)=W$2)),2,IF(OR(($O7=W$3),($O7=X$3),($O7=W$2)),1,0)))))))</f>
        <v>6</v>
      </c>
      <c r="X6" s="115"/>
      <c r="Y6" s="115">
        <f>IF(OR(($C7=Y$3),($C7=Z$3),(LEFT($C7,1)=Y$2)),7,IF(OR(($E7=Y$3),($E7=Z$3),(LEFT($E7,1)=Y$2)),6,IF(OR(($G7=Y$3),($G7=Z$3),(LEFT($G7,1)=Y$2)),5,IF(OR(($I7=Y$3),($I7=Z$3),(LEFT($I7,1)=Y$2)),4,IF(OR(($K7=Y$3),($K7=Z$3),(LEFT($K7,1)=Y$2)),3,IF(OR(($M7=Y$3),($M7=Z$3),(LEFT($M7,1)=Y$2)),2,IF(OR(($O7=Y$3),($O7=Z$3),($O7=Y$2)),1,0)))))))</f>
        <v>0</v>
      </c>
      <c r="Z6" s="115"/>
      <c r="AA6" s="115">
        <f>IF(OR(($C7=AA$3),($C7=AB$3),(LEFT($C7,1)=AA$2)),7,IF(OR(($E7=AA$3),($E7=AB$3),(LEFT($E7,1)=AA$2)),6,IF(OR(($G7=AA$3),($G7=AB$3),(LEFT($G7,1)=AA$2)),5,IF(OR(($I7=AA$3),($I7=AB$3),(LEFT($I7,1)=AA$2)),4,IF(OR(($K7=AA$3),($K7=AB$3),(LEFT($K7,1)=AA$2)),3,IF(OR(($M7=AA$3),($M7=AB$3),(LEFT($M7,1)=AA$2)),2,IF(OR(($O7=AA$3),($O7=AB$3),($O7=AA$2)),1,0)))))))</f>
        <v>0</v>
      </c>
      <c r="AB6" s="115"/>
      <c r="AC6" s="115">
        <f>IF(OR(($C7=AC$3),($C7=AD$3),(LEFT($C7,1)=AC$2)),7,IF(OR(($E7=AC$3),($E7=AD$3),(LEFT($E7,1)=AC$2)),6,IF(OR(($G7=AC$3),($G7=AD$3),(LEFT($G7,1)=AC$2)),5,IF(OR(($I7=AC$3),($I7=AD$3),(LEFT($I7,1)=AC$2)),4,IF(OR(($K7=AC$3),($K7=AD$3),(LEFT($K7,1)=AC$2)),3,IF(OR(($M7=AC$3),($M7=AD$3),(LEFT($M7,1)=AC$2)),2,IF(OR(($O7=AC$3),($O7=AD$3),($O7=AC$2)),1,0)))))))</f>
        <v>7</v>
      </c>
      <c r="AD6" s="115"/>
      <c r="AE6" s="101">
        <f>IF(C7="",0,28-SUM(Q6:AC7))</f>
        <v>10</v>
      </c>
    </row>
    <row r="7" spans="1:31" ht="22.5" customHeight="1">
      <c r="A7" s="108"/>
      <c r="B7" s="140"/>
      <c r="C7" s="42">
        <v>12</v>
      </c>
      <c r="D7" s="49">
        <v>22.9</v>
      </c>
      <c r="E7" s="43">
        <v>16</v>
      </c>
      <c r="F7" s="49">
        <v>20.53</v>
      </c>
      <c r="G7" s="43">
        <v>14</v>
      </c>
      <c r="H7" s="49">
        <v>20.09</v>
      </c>
      <c r="I7" s="43"/>
      <c r="J7" s="49"/>
      <c r="K7" s="32"/>
      <c r="L7" s="57"/>
      <c r="M7" s="32"/>
      <c r="N7" s="57"/>
      <c r="O7" s="32"/>
      <c r="P7" s="57"/>
      <c r="Q7" s="128"/>
      <c r="R7" s="129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03"/>
    </row>
    <row r="8" spans="1:31" ht="22.5" customHeight="1">
      <c r="A8" s="108"/>
      <c r="B8" s="110"/>
      <c r="C8" s="19"/>
      <c r="D8" s="50"/>
      <c r="E8" s="21"/>
      <c r="F8" s="55"/>
      <c r="G8" s="21"/>
      <c r="H8" s="55"/>
      <c r="I8" s="21"/>
      <c r="J8" s="55"/>
      <c r="K8" s="21"/>
      <c r="L8" s="58"/>
      <c r="M8" s="21"/>
      <c r="N8" s="58"/>
      <c r="O8" s="21"/>
      <c r="P8" s="58"/>
      <c r="Q8" s="117">
        <f>IF(OR(($C9=Q$3),($C9=R$3),(LEFT($C9,1)=Q$2)),7,IF(OR(($E9=Q$3),($E9=R$3),(LEFT($E9,1)=Q$2)),6,IF(OR(($G9=Q$3),($G9=R$3),(LEFT($G9,1)=Q$2)),5,IF(OR(($I9=Q$3),($I9=R$3),(LEFT($I9,1)=Q$2)),4,IF(OR(($K9=Q$3),($K9=R$3),(LEFT($K9,1)=Q$2)),3,IF(OR(($M9=Q$3),($M9=R$3),(LEFT($M9,1)=Q$2)),2,IF(OR(($O9=Q$3),($O9=R$3),($O9=Q$2)),1,0)))))))</f>
        <v>0</v>
      </c>
      <c r="R8" s="115"/>
      <c r="S8" s="115">
        <f>IF(OR(($C9=S$3),($C9=T$3),(LEFT($C9,1)=S$2)),7,IF(OR(($E9=S$3),($E9=T$3),(LEFT($E9,1)=S$2)),6,IF(OR(($G9=S$3),($G9=T$3),(LEFT($G9,1)=S$2)),5,IF(OR(($I9=S$3),($I9=T$3),(LEFT($I9,1)=S$2)),4,IF(OR(($K9=S$3),($K9=T$3),(LEFT($K9,1)=S$2)),3,IF(OR(($M9=S$3),($M9=T$3),(LEFT($M9,1)=S$2)),2,IF(OR(($O9=S$3),($O9=T$3),($O9=S$2)),1,0)))))))</f>
        <v>0</v>
      </c>
      <c r="T8" s="115"/>
      <c r="U8" s="115">
        <f>IF(OR(($C9=U$3),($C9=V$3),(LEFT($C9,1)=U$2)),7,IF(OR(($E9=U$3),($E9=V$3),(LEFT($E9,1)=U$2)),6,IF(OR(($G9=U$3),($G9=V$3),(LEFT($G9,1)=U$2)),5,IF(OR(($I9=U$3),($I9=V$3),(LEFT($I9,1)=U$2)),4,IF(OR(($K9=U$3),($K9=V$3),(LEFT($K9,1)=U$2)),3,IF(OR(($M9=U$3),($M9=V$3),(LEFT($M9,1)=U$2)),2,IF(OR(($O9=U$3),($O9=V$3),($O9=U$2)),1,0)))))))</f>
        <v>0</v>
      </c>
      <c r="V8" s="115"/>
      <c r="W8" s="115">
        <f>IF(OR(($C9=W$3),($C9=X$3),(LEFT($C9,1)=W$2)),7,IF(OR(($E9=W$3),($E9=X$3),(LEFT($E9,1)=W$2)),6,IF(OR(($G9=W$3),($G9=X$3),(LEFT($G9,1)=W$2)),5,IF(OR(($I9=W$3),($I9=X$3),(LEFT($I9,1)=W$2)),4,IF(OR(($K9=W$3),($K9=X$3),(LEFT($K9,1)=W$2)),3,IF(OR(($M9=W$3),($M9=X$3),(LEFT($M9,1)=W$2)),2,IF(OR(($O9=W$3),($O9=X$3),($O9=W$2)),1,0)))))))</f>
        <v>0</v>
      </c>
      <c r="X8" s="115"/>
      <c r="Y8" s="115">
        <f>IF(OR(($C9=Y$3),($C9=Z$3),(LEFT($C9,1)=Y$2)),7,IF(OR(($E9=Y$3),($E9=Z$3),(LEFT($E9,1)=Y$2)),6,IF(OR(($G9=Y$3),($G9=Z$3),(LEFT($G9,1)=Y$2)),5,IF(OR(($I9=Y$3),($I9=Z$3),(LEFT($I9,1)=Y$2)),4,IF(OR(($K9=Y$3),($K9=Z$3),(LEFT($K9,1)=Y$2)),3,IF(OR(($M9=Y$3),($M9=Z$3),(LEFT($M9,1)=Y$2)),2,IF(OR(($O9=Y$3),($O9=Z$3),($O9=Y$2)),1,0)))))))</f>
        <v>0</v>
      </c>
      <c r="Z8" s="115"/>
      <c r="AA8" s="115">
        <f>IF(OR(($C9=AA$3),($C9=AB$3),(LEFT($C9,1)=AA$2)),7,IF(OR(($E9=AA$3),($E9=AB$3),(LEFT($E9,1)=AA$2)),6,IF(OR(($G9=AA$3),($G9=AB$3),(LEFT($G9,1)=AA$2)),5,IF(OR(($I9=AA$3),($I9=AB$3),(LEFT($I9,1)=AA$2)),4,IF(OR(($K9=AA$3),($K9=AB$3),(LEFT($K9,1)=AA$2)),3,IF(OR(($M9=AA$3),($M9=AB$3),(LEFT($M9,1)=AA$2)),2,IF(OR(($O9=AA$3),($O9=AB$3),($O9=AA$2)),1,0)))))))</f>
        <v>0</v>
      </c>
      <c r="AB8" s="115"/>
      <c r="AC8" s="115">
        <f>IF(OR(($C9=AC$3),($C9=AD$3),(LEFT($C9,1)=AC$2)),7,IF(OR(($E9=AC$3),($E9=AD$3),(LEFT($E9,1)=AC$2)),6,IF(OR(($G9=AC$3),($G9=AD$3),(LEFT($G9,1)=AC$2)),5,IF(OR(($I9=AC$3),($I9=AD$3),(LEFT($I9,1)=AC$2)),4,IF(OR(($K9=AC$3),($K9=AD$3),(LEFT($K9,1)=AC$2)),3,IF(OR(($M9=AC$3),($M9=AD$3),(LEFT($M9,1)=AC$2)),2,IF(OR(($O9=AC$3),($O9=AD$3),($O9=AC$2)),1,0)))))))</f>
        <v>0</v>
      </c>
      <c r="AD8" s="115"/>
      <c r="AE8" s="101">
        <v>28</v>
      </c>
    </row>
    <row r="9" spans="1:31" ht="22.5" customHeight="1" thickBot="1">
      <c r="A9" s="109"/>
      <c r="B9" s="111"/>
      <c r="C9" s="26"/>
      <c r="D9" s="52"/>
      <c r="E9" s="28"/>
      <c r="F9" s="52"/>
      <c r="G9" s="28"/>
      <c r="H9" s="52"/>
      <c r="I9" s="28"/>
      <c r="J9" s="52"/>
      <c r="K9" s="29"/>
      <c r="L9" s="59"/>
      <c r="M9" s="29"/>
      <c r="N9" s="59"/>
      <c r="O9" s="29"/>
      <c r="P9" s="59"/>
      <c r="Q9" s="118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02"/>
    </row>
    <row r="10" spans="1:31" ht="22.5" customHeight="1" thickTop="1">
      <c r="A10" s="160" t="s">
        <v>84</v>
      </c>
      <c r="B10" s="141" t="s">
        <v>10</v>
      </c>
      <c r="C10" s="86" t="s">
        <v>132</v>
      </c>
      <c r="D10" s="53"/>
      <c r="E10" s="88" t="s">
        <v>133</v>
      </c>
      <c r="F10" s="54"/>
      <c r="G10" s="88"/>
      <c r="H10" s="54"/>
      <c r="I10" s="88"/>
      <c r="J10" s="54"/>
      <c r="K10" s="12"/>
      <c r="L10" s="56"/>
      <c r="M10" s="12"/>
      <c r="N10" s="56"/>
      <c r="O10" s="12"/>
      <c r="P10" s="56"/>
      <c r="Q10" s="154">
        <f>IF(OR(($C11=Q$3),($C11=R$3),(LEFT($C11,1)=Q$2)),7,IF(OR(($E11=Q$3),($E11=R$3),(LEFT($E11,1)=Q$2)),6,IF(OR(($G11=Q$3),($G11=R$3),(LEFT($G11,1)=Q$2)),5,IF(OR(($I11=Q$3),($I11=R$3),(LEFT($I11,1)=Q$2)),4,IF(OR(($K11=Q$3),($K11=R$3),(LEFT($K11,1)=Q$2)),3,IF(OR(($M11=Q$3),($M11=R$3),(LEFT($M11,1)=Q$2)),2,IF(OR(($O11=Q$3),($O11=R$3),($O11=Q$2)),1,0)))))))</f>
        <v>0</v>
      </c>
      <c r="R10" s="144"/>
      <c r="S10" s="144">
        <f>IF(OR(($C11=S$3),($C11=T$3),(LEFT($C11,1)=S$2)),7,IF(OR(($E11=S$3),($E11=T$3),(LEFT($E11,1)=S$2)),6,IF(OR(($G11=S$3),($G11=T$3),(LEFT($G11,1)=S$2)),5,IF(OR(($I11=S$3),($I11=T$3),(LEFT($I11,1)=S$2)),4,IF(OR(($K11=S$3),($K11=T$3),(LEFT($K11,1)=S$2)),3,IF(OR(($M11=S$3),($M11=T$3),(LEFT($M11,1)=S$2)),2,IF(OR(($O11=S$3),($O11=T$3),($O11=S$2)),1,0)))))))</f>
        <v>0</v>
      </c>
      <c r="T10" s="144"/>
      <c r="U10" s="144">
        <f>IF(OR(($C11=U$3),($C11=V$3),(LEFT($C11,1)=U$2)),7,IF(OR(($E11=U$3),($E11=V$3),(LEFT($E11,1)=U$2)),6,IF(OR(($G11=U$3),($G11=V$3),(LEFT($G11,1)=U$2)),5,IF(OR(($I11=U$3),($I11=V$3),(LEFT($I11,1)=U$2)),4,IF(OR(($K11=U$3),($K11=V$3),(LEFT($K11,1)=U$2)),3,IF(OR(($M11=U$3),($M11=V$3),(LEFT($M11,1)=U$2)),2,IF(OR(($O11=U$3),($O11=V$3),($O11=U$2)),1,0)))))))</f>
        <v>0</v>
      </c>
      <c r="V10" s="144"/>
      <c r="W10" s="144">
        <f>IF(OR(($C11=W$3),($C11=X$3),(LEFT($C11,1)=W$2)),7,IF(OR(($E11=W$3),($E11=X$3),(LEFT($E11,1)=W$2)),6,IF(OR(($G11=W$3),($G11=X$3),(LEFT($G11,1)=W$2)),5,IF(OR(($I11=W$3),($I11=X$3),(LEFT($I11,1)=W$2)),4,IF(OR(($K11=W$3),($K11=X$3),(LEFT($K11,1)=W$2)),3,IF(OR(($M11=W$3),($M11=X$3),(LEFT($M11,1)=W$2)),2,IF(OR(($O11=W$3),($O11=X$3),($O11=W$2)),1,0)))))))</f>
        <v>6</v>
      </c>
      <c r="X10" s="144"/>
      <c r="Y10" s="144">
        <f>IF(OR(($C11=Y$3),($C11=Z$3),(LEFT($C11,1)=Y$2)),7,IF(OR(($E11=Y$3),($E11=Z$3),(LEFT($E11,1)=Y$2)),6,IF(OR(($G11=Y$3),($G11=Z$3),(LEFT($G11,1)=Y$2)),5,IF(OR(($I11=Y$3),($I11=Z$3),(LEFT($I11,1)=Y$2)),4,IF(OR(($K11=Y$3),($K11=Z$3),(LEFT($K11,1)=Y$2)),3,IF(OR(($M11=Y$3),($M11=Z$3),(LEFT($M11,1)=Y$2)),2,IF(OR(($O11=Y$3),($O11=Z$3),($O11=Y$2)),1,0)))))))</f>
        <v>0</v>
      </c>
      <c r="Z10" s="144"/>
      <c r="AA10" s="144">
        <f>IF(OR(($C11=AA$3),($C11=AB$3),(LEFT($C11,1)=AA$2)),7,IF(OR(($E11=AA$3),($E11=AB$3),(LEFT($E11,1)=AA$2)),6,IF(OR(($G11=AA$3),($G11=AB$3),(LEFT($G11,1)=AA$2)),5,IF(OR(($I11=AA$3),($I11=AB$3),(LEFT($I11,1)=AA$2)),4,IF(OR(($K11=AA$3),($K11=AB$3),(LEFT($K11,1)=AA$2)),3,IF(OR(($M11=AA$3),($M11=AB$3),(LEFT($M11,1)=AA$2)),2,IF(OR(($O11=AA$3),($O11=AB$3),($O11=AA$2)),1,0)))))))</f>
        <v>0</v>
      </c>
      <c r="AB10" s="144"/>
      <c r="AC10" s="144">
        <f>IF(OR(($C11=AC$3),($C11=AD$3),(LEFT($C11,1)=AC$2)),7,IF(OR(($E11=AC$3),($E11=AD$3),(LEFT($E11,1)=AC$2)),6,IF(OR(($G11=AC$3),($G11=AD$3),(LEFT($G11,1)=AC$2)),5,IF(OR(($I11=AC$3),($I11=AD$3),(LEFT($I11,1)=AC$2)),4,IF(OR(($K11=AC$3),($K11=AD$3),(LEFT($K11,1)=AC$2)),3,IF(OR(($M11=AC$3),($M11=AD$3),(LEFT($M11,1)=AC$2)),2,IF(OR(($O11=AC$3),($O11=AD$3),($O11=AC$2)),1,0)))))))</f>
        <v>7</v>
      </c>
      <c r="AD10" s="144"/>
      <c r="AE10" s="104">
        <f>IF(C11="",0,28-SUM(Q10:AC11))</f>
        <v>15</v>
      </c>
    </row>
    <row r="11" spans="1:31" ht="22.5" customHeight="1" thickBot="1">
      <c r="A11" s="110"/>
      <c r="B11" s="142"/>
      <c r="C11" s="87" t="s">
        <v>26</v>
      </c>
      <c r="D11" s="49">
        <v>4.99</v>
      </c>
      <c r="E11" s="87" t="s">
        <v>134</v>
      </c>
      <c r="F11" s="49">
        <v>4.82</v>
      </c>
      <c r="G11" s="87"/>
      <c r="H11" s="49"/>
      <c r="I11" s="87"/>
      <c r="J11" s="49"/>
      <c r="K11" s="17"/>
      <c r="L11" s="57"/>
      <c r="M11" s="17"/>
      <c r="N11" s="57"/>
      <c r="O11" s="17"/>
      <c r="P11" s="57"/>
      <c r="Q11" s="117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03"/>
    </row>
    <row r="12" spans="1:31" ht="22.5" customHeight="1">
      <c r="A12" s="108"/>
      <c r="B12" s="140" t="s">
        <v>20</v>
      </c>
      <c r="C12" s="86" t="s">
        <v>113</v>
      </c>
      <c r="D12" s="53"/>
      <c r="E12" s="88" t="s">
        <v>117</v>
      </c>
      <c r="F12" s="54"/>
      <c r="G12" s="88"/>
      <c r="H12" s="54"/>
      <c r="I12" s="88"/>
      <c r="J12" s="54"/>
      <c r="K12" s="21"/>
      <c r="L12" s="23"/>
      <c r="M12" s="21"/>
      <c r="N12" s="23"/>
      <c r="O12" s="21"/>
      <c r="P12" s="23"/>
      <c r="Q12" s="117">
        <f>IF(OR(($C13=Q$3),($C13=R$3),(LEFT($C13,1)=Q$2)),7,IF(OR(($E13=Q$3),($E13=R$3),(LEFT($E13,1)=Q$2)),6,IF(OR(($G13=Q$3),($G13=R$3),(LEFT($G13,1)=Q$2)),5,IF(OR(($I13=Q$3),($I13=R$3),(LEFT($I13,1)=Q$2)),4,IF(OR(($K13=Q$3),($K13=R$3),(LEFT($K13,1)=Q$2)),3,IF(OR(($M13=Q$3),($M13=R$3),(LEFT($M13,1)=Q$2)),2,IF(OR(($O13=Q$3),($O13=R$3),($O13=Q$2)),1,0)))))))</f>
        <v>7</v>
      </c>
      <c r="R12" s="115"/>
      <c r="S12" s="115">
        <f>IF(OR(($C13=S$3),($C13=T$3),(LEFT($C13,1)=S$2)),7,IF(OR(($E13=S$3),($E13=T$3),(LEFT($E13,1)=S$2)),6,IF(OR(($G13=S$3),($G13=T$3),(LEFT($G13,1)=S$2)),5,IF(OR(($I13=S$3),($I13=T$3),(LEFT($I13,1)=S$2)),4,IF(OR(($K13=S$3),($K13=T$3),(LEFT($K13,1)=S$2)),3,IF(OR(($M13=S$3),($M13=T$3),(LEFT($M13,1)=S$2)),2,IF(OR(($O13=S$3),($O13=T$3),($O13=S$2)),1,0)))))))</f>
        <v>0</v>
      </c>
      <c r="T12" s="115"/>
      <c r="U12" s="115">
        <f>IF(OR(($C13=U$3),($C13=V$3),(LEFT($C13,1)=U$2)),7,IF(OR(($E13=U$3),($E13=V$3),(LEFT($E13,1)=U$2)),6,IF(OR(($G13=U$3),($G13=V$3),(LEFT($G13,1)=U$2)),5,IF(OR(($I13=U$3),($I13=V$3),(LEFT($I13,1)=U$2)),4,IF(OR(($K13=U$3),($K13=V$3),(LEFT($K13,1)=U$2)),3,IF(OR(($M13=U$3),($M13=V$3),(LEFT($M13,1)=U$2)),2,IF(OR(($O13=U$3),($O13=V$3),($O13=U$2)),1,0)))))))</f>
        <v>0</v>
      </c>
      <c r="V12" s="115"/>
      <c r="W12" s="115">
        <f>IF(OR(($C13=W$3),($C13=X$3),(LEFT($C13,1)=W$2)),7,IF(OR(($E13=W$3),($E13=X$3),(LEFT($E13,1)=W$2)),6,IF(OR(($G13=W$3),($G13=X$3),(LEFT($G13,1)=W$2)),5,IF(OR(($I13=W$3),($I13=X$3),(LEFT($I13,1)=W$2)),4,IF(OR(($K13=W$3),($K13=X$3),(LEFT($K13,1)=W$2)),3,IF(OR(($M13=W$3),($M13=X$3),(LEFT($M13,1)=W$2)),2,IF(OR(($O13=W$3),($O13=X$3),($O13=W$2)),1,0)))))))</f>
        <v>6</v>
      </c>
      <c r="X12" s="115"/>
      <c r="Y12" s="115">
        <f>IF(OR(($C13=Y$3),($C13=Z$3),(LEFT($C13,1)=Y$2)),7,IF(OR(($E13=Y$3),($E13=Z$3),(LEFT($E13,1)=Y$2)),6,IF(OR(($G13=Y$3),($G13=Z$3),(LEFT($G13,1)=Y$2)),5,IF(OR(($I13=Y$3),($I13=Z$3),(LEFT($I13,1)=Y$2)),4,IF(OR(($K13=Y$3),($K13=Z$3),(LEFT($K13,1)=Y$2)),3,IF(OR(($M13=Y$3),($M13=Z$3),(LEFT($M13,1)=Y$2)),2,IF(OR(($O13=Y$3),($O13=Z$3),($O13=Y$2)),1,0)))))))</f>
        <v>0</v>
      </c>
      <c r="Z12" s="115"/>
      <c r="AA12" s="115">
        <f>IF(OR(($C13=AA$3),($C13=AB$3),(LEFT($C13,1)=AA$2)),7,IF(OR(($E13=AA$3),($E13=AB$3),(LEFT($E13,1)=AA$2)),6,IF(OR(($G13=AA$3),($G13=AB$3),(LEFT($G13,1)=AA$2)),5,IF(OR(($I13=AA$3),($I13=AB$3),(LEFT($I13,1)=AA$2)),4,IF(OR(($K13=AA$3),($K13=AB$3),(LEFT($K13,1)=AA$2)),3,IF(OR(($M13=AA$3),($M13=AB$3),(LEFT($M13,1)=AA$2)),2,IF(OR(($O13=AA$3),($O13=AB$3),($O13=AA$2)),1,0)))))))</f>
        <v>0</v>
      </c>
      <c r="AB12" s="115"/>
      <c r="AC12" s="115">
        <f>IF(OR(($C13=AC$3),($C13=AD$3),(LEFT($C13,1)=AC$2)),7,IF(OR(($E13=AC$3),($E13=AD$3),(LEFT($E13,1)=AC$2)),6,IF(OR(($G13=AC$3),($G13=AD$3),(LEFT($G13,1)=AC$2)),5,IF(OR(($I13=AC$3),($I13=AD$3),(LEFT($I13,1)=AC$2)),4,IF(OR(($K13=AC$3),($K13=AD$3),(LEFT($K13,1)=AC$2)),3,IF(OR(($M13=AC$3),($M13=AD$3),(LEFT($M13,1)=AC$2)),2,IF(OR(($O13=AC$3),($O13=AD$3),($O13=AC$2)),1,0)))))))</f>
        <v>0</v>
      </c>
      <c r="AD12" s="115"/>
      <c r="AE12" s="101">
        <f>IF(C13="",0,28-SUM(Q12:AC13))</f>
        <v>15</v>
      </c>
    </row>
    <row r="13" spans="1:31" ht="22.5" customHeight="1" thickBot="1">
      <c r="A13" s="108"/>
      <c r="B13" s="140"/>
      <c r="C13" s="87">
        <v>10</v>
      </c>
      <c r="D13" s="49">
        <v>4.39</v>
      </c>
      <c r="E13" s="87">
        <v>16</v>
      </c>
      <c r="F13" s="49">
        <v>3.8</v>
      </c>
      <c r="G13" s="87"/>
      <c r="H13" s="49"/>
      <c r="I13" s="87"/>
      <c r="J13" s="49"/>
      <c r="K13" s="32"/>
      <c r="L13" s="18"/>
      <c r="M13" s="32"/>
      <c r="N13" s="18"/>
      <c r="O13" s="32"/>
      <c r="P13" s="18"/>
      <c r="Q13" s="117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03"/>
    </row>
    <row r="14" spans="1:31" ht="22.5" customHeight="1">
      <c r="A14" s="78"/>
      <c r="B14" s="140" t="s">
        <v>21</v>
      </c>
      <c r="C14" s="86" t="s">
        <v>135</v>
      </c>
      <c r="D14" s="53"/>
      <c r="E14" s="88" t="s">
        <v>130</v>
      </c>
      <c r="F14" s="54"/>
      <c r="G14" s="88"/>
      <c r="H14" s="54"/>
      <c r="I14" s="88"/>
      <c r="J14" s="54"/>
      <c r="K14" s="12"/>
      <c r="L14" s="14"/>
      <c r="M14" s="12"/>
      <c r="N14" s="14"/>
      <c r="O14" s="12"/>
      <c r="P14" s="14"/>
      <c r="Q14" s="117">
        <f>IF(OR(($C15=Q$3),($C15=R$3),(LEFT($C15,1)=Q$2)),7,IF(OR(($E15=Q$3),($E15=R$3),(LEFT($E15,1)=Q$2)),6,IF(OR(($G15=Q$3),($G15=R$3),(LEFT($G15,1)=Q$2)),5,IF(OR(($I15=Q$3),($I15=R$3),(LEFT($I15,1)=Q$2)),4,IF(OR(($K15=Q$3),($K15=R$3),(LEFT($K15,1)=Q$2)),3,IF(OR(($M15=Q$3),($M15=R$3),(LEFT($M15,1)=Q$2)),2,IF(OR(($O15=Q$3),($O15=R$3),($O15=Q$2)),1,0)))))))</f>
        <v>0</v>
      </c>
      <c r="R14" s="115"/>
      <c r="S14" s="115">
        <f>IF(OR(($C15=S$3),($C15=T$3),(LEFT($C15,1)=S$2)),7,IF(OR(($E15=S$3),($E15=T$3),(LEFT($E15,1)=S$2)),6,IF(OR(($G15=S$3),($G15=T$3),(LEFT($G15,1)=S$2)),5,IF(OR(($I15=S$3),($I15=T$3),(LEFT($I15,1)=S$2)),4,IF(OR(($K15=S$3),($K15=T$3),(LEFT($K15,1)=S$2)),3,IF(OR(($M15=S$3),($M15=T$3),(LEFT($M15,1)=S$2)),2,IF(OR(($O15=S$3),($O15=T$3),($O15=S$2)),1,0)))))))</f>
        <v>0</v>
      </c>
      <c r="T14" s="115"/>
      <c r="U14" s="115">
        <f>IF(OR(($C15=U$3),($C15=V$3),(LEFT($C15,1)=U$2)),7,IF(OR(($E15=U$3),($E15=V$3),(LEFT($E15,1)=U$2)),6,IF(OR(($G15=U$3),($G15=V$3),(LEFT($G15,1)=U$2)),5,IF(OR(($I15=U$3),($I15=V$3),(LEFT($I15,1)=U$2)),4,IF(OR(($K15=U$3),($K15=V$3),(LEFT($K15,1)=U$2)),3,IF(OR(($M15=U$3),($M15=V$3),(LEFT($M15,1)=U$2)),2,IF(OR(($O15=U$3),($O15=V$3),($O15=U$2)),1,0)))))))</f>
        <v>6</v>
      </c>
      <c r="V14" s="115"/>
      <c r="W14" s="115">
        <f>IF(OR(($C15=W$3),($C15=X$3),(LEFT($C15,1)=W$2)),7,IF(OR(($E15=W$3),($E15=X$3),(LEFT($E15,1)=W$2)),6,IF(OR(($G15=W$3),($G15=X$3),(LEFT($G15,1)=W$2)),5,IF(OR(($I15=W$3),($I15=X$3),(LEFT($I15,1)=W$2)),4,IF(OR(($K15=W$3),($K15=X$3),(LEFT($K15,1)=W$2)),3,IF(OR(($M15=W$3),($M15=X$3),(LEFT($M15,1)=W$2)),2,IF(OR(($O15=W$3),($O15=X$3),($O15=W$2)),1,0)))))))</f>
        <v>7</v>
      </c>
      <c r="X14" s="115"/>
      <c r="Y14" s="115">
        <f>IF(OR(($C15=Y$3),($C15=Z$3),(LEFT($C15,1)=Y$2)),7,IF(OR(($E15=Y$3),($E15=Z$3),(LEFT($E15,1)=Y$2)),6,IF(OR(($G15=Y$3),($G15=Z$3),(LEFT($G15,1)=Y$2)),5,IF(OR(($I15=Y$3),($I15=Z$3),(LEFT($I15,1)=Y$2)),4,IF(OR(($K15=Y$3),($K15=Z$3),(LEFT($K15,1)=Y$2)),3,IF(OR(($M15=Y$3),($M15=Z$3),(LEFT($M15,1)=Y$2)),2,IF(OR(($O15=Y$3),($O15=Z$3),($O15=Y$2)),1,0)))))))</f>
        <v>0</v>
      </c>
      <c r="Z14" s="115"/>
      <c r="AA14" s="115">
        <f>IF(OR(($C15=AA$3),($C15=AB$3),(LEFT($C15,1)=AA$2)),7,IF(OR(($E15=AA$3),($E15=AB$3),(LEFT($E15,1)=AA$2)),6,IF(OR(($G15=AA$3),($G15=AB$3),(LEFT($G15,1)=AA$2)),5,IF(OR(($I15=AA$3),($I15=AB$3),(LEFT($I15,1)=AA$2)),4,IF(OR(($K15=AA$3),($K15=AB$3),(LEFT($K15,1)=AA$2)),3,IF(OR(($M15=AA$3),($M15=AB$3),(LEFT($M15,1)=AA$2)),2,IF(OR(($O15=AA$3),($O15=AB$3),($O15=AA$2)),1,0)))))))</f>
        <v>0</v>
      </c>
      <c r="AB14" s="115"/>
      <c r="AC14" s="115">
        <f>IF(OR(($C15=AC$3),($C15=AD$3),(LEFT($C15,1)=AC$2)),7,IF(OR(($E15=AC$3),($E15=AD$3),(LEFT($E15,1)=AC$2)),6,IF(OR(($G15=AC$3),($G15=AD$3),(LEFT($G15,1)=AC$2)),5,IF(OR(($I15=AC$3),($I15=AD$3),(LEFT($I15,1)=AC$2)),4,IF(OR(($K15=AC$3),($K15=AD$3),(LEFT($K15,1)=AC$2)),3,IF(OR(($M15=AC$3),($M15=AD$3),(LEFT($M15,1)=AC$2)),2,IF(OR(($O15=AC$3),($O15=AD$3),($O15=AC$2)),1,0)))))))</f>
        <v>0</v>
      </c>
      <c r="AD14" s="115"/>
      <c r="AE14" s="104">
        <f>IF(C15="",0,28-SUM(Q14:AC15))</f>
        <v>15</v>
      </c>
    </row>
    <row r="15" spans="1:31" ht="22.5" customHeight="1">
      <c r="A15" s="78"/>
      <c r="B15" s="140"/>
      <c r="C15" s="87">
        <v>6</v>
      </c>
      <c r="D15" s="49">
        <v>3.68</v>
      </c>
      <c r="E15" s="87">
        <v>14</v>
      </c>
      <c r="F15" s="49">
        <v>2.84</v>
      </c>
      <c r="G15" s="87"/>
      <c r="H15" s="49"/>
      <c r="I15" s="87"/>
      <c r="J15" s="49"/>
      <c r="K15" s="17"/>
      <c r="L15" s="18"/>
      <c r="M15" s="17"/>
      <c r="N15" s="18"/>
      <c r="O15" s="17"/>
      <c r="P15" s="18"/>
      <c r="Q15" s="117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03"/>
    </row>
    <row r="16" spans="1:31" ht="22.5" customHeight="1">
      <c r="A16" s="108"/>
      <c r="B16" s="110"/>
      <c r="C16" s="19"/>
      <c r="D16" s="20"/>
      <c r="E16" s="21"/>
      <c r="F16" s="22"/>
      <c r="G16" s="21"/>
      <c r="H16" s="22"/>
      <c r="I16" s="21"/>
      <c r="J16" s="22"/>
      <c r="K16" s="21"/>
      <c r="L16" s="23"/>
      <c r="M16" s="21"/>
      <c r="N16" s="23"/>
      <c r="O16" s="21"/>
      <c r="P16" s="23"/>
      <c r="Q16" s="117">
        <f>IF(OR(($C17=Q$3),($C17=R$3),(LEFT($C17,1)=Q$2)),7,IF(OR(($E17=Q$3),($E17=R$3),(LEFT($E17,1)=Q$2)),6,IF(OR(($G17=Q$3),($G17=R$3),(LEFT($G17,1)=Q$2)),5,IF(OR(($I17=Q$3),($I17=R$3),(LEFT($I17,1)=Q$2)),4,IF(OR(($K17=Q$3),($K17=R$3),(LEFT($K17,1)=Q$2)),3,IF(OR(($M17=Q$3),($M17=R$3),(LEFT($M17,1)=Q$2)),2,IF(OR(($O17=Q$3),($O17=R$3),($O17=Q$2)),1,0)))))))</f>
        <v>0</v>
      </c>
      <c r="R16" s="115"/>
      <c r="S16" s="115">
        <f>IF(OR(($C17=S$3),($C17=T$3),(LEFT($C17,1)=S$2)),7,IF(OR(($E17=S$3),($E17=T$3),(LEFT($E17,1)=S$2)),6,IF(OR(($G17=S$3),($G17=T$3),(LEFT($G17,1)=S$2)),5,IF(OR(($I17=S$3),($I17=T$3),(LEFT($I17,1)=S$2)),4,IF(OR(($K17=S$3),($K17=T$3),(LEFT($K17,1)=S$2)),3,IF(OR(($M17=S$3),($M17=T$3),(LEFT($M17,1)=S$2)),2,IF(OR(($O17=S$3),($O17=T$3),($O17=S$2)),1,0)))))))</f>
        <v>0</v>
      </c>
      <c r="T16" s="115"/>
      <c r="U16" s="115">
        <f>IF(OR(($C17=U$3),($C17=V$3),(LEFT($C17,1)=U$2)),7,IF(OR(($E17=U$3),($E17=V$3),(LEFT($E17,1)=U$2)),6,IF(OR(($G17=U$3),($G17=V$3),(LEFT($G17,1)=U$2)),5,IF(OR(($I17=U$3),($I17=V$3),(LEFT($I17,1)=U$2)),4,IF(OR(($K17=U$3),($K17=V$3),(LEFT($K17,1)=U$2)),3,IF(OR(($M17=U$3),($M17=V$3),(LEFT($M17,1)=U$2)),2,IF(OR(($O17=U$3),($O17=V$3),($O17=U$2)),1,0)))))))</f>
        <v>0</v>
      </c>
      <c r="V16" s="115"/>
      <c r="W16" s="115">
        <f>IF(OR(($C17=W$3),($C17=X$3),(LEFT($C17,1)=W$2)),7,IF(OR(($E17=W$3),($E17=X$3),(LEFT($E17,1)=W$2)),6,IF(OR(($G17=W$3),($G17=X$3),(LEFT($G17,1)=W$2)),5,IF(OR(($I17=W$3),($I17=X$3),(LEFT($I17,1)=W$2)),4,IF(OR(($K17=W$3),($K17=X$3),(LEFT($K17,1)=W$2)),3,IF(OR(($M17=W$3),($M17=X$3),(LEFT($M17,1)=W$2)),2,IF(OR(($O17=W$3),($O17=X$3),($O17=W$2)),1,0)))))))</f>
        <v>0</v>
      </c>
      <c r="X16" s="115"/>
      <c r="Y16" s="115">
        <f>IF(OR(($C17=Y$3),($C17=Z$3),(LEFT($C17,1)=Y$2)),7,IF(OR(($E17=Y$3),($E17=Z$3),(LEFT($E17,1)=Y$2)),6,IF(OR(($G17=Y$3),($G17=Z$3),(LEFT($G17,1)=Y$2)),5,IF(OR(($I17=Y$3),($I17=Z$3),(LEFT($I17,1)=Y$2)),4,IF(OR(($K17=Y$3),($K17=Z$3),(LEFT($K17,1)=Y$2)),3,IF(OR(($M17=Y$3),($M17=Z$3),(LEFT($M17,1)=Y$2)),2,IF(OR(($O17=Y$3),($O17=Z$3),($O17=Y$2)),1,0)))))))</f>
        <v>0</v>
      </c>
      <c r="Z16" s="115"/>
      <c r="AA16" s="115">
        <f>IF(OR(($C17=AA$3),($C17=AB$3),(LEFT($C17,1)=AA$2)),7,IF(OR(($E17=AA$3),($E17=AB$3),(LEFT($E17,1)=AA$2)),6,IF(OR(($G17=AA$3),($G17=AB$3),(LEFT($G17,1)=AA$2)),5,IF(OR(($I17=AA$3),($I17=AB$3),(LEFT($I17,1)=AA$2)),4,IF(OR(($K17=AA$3),($K17=AB$3),(LEFT($K17,1)=AA$2)),3,IF(OR(($M17=AA$3),($M17=AB$3),(LEFT($M17,1)=AA$2)),2,IF(OR(($O17=AA$3),($O17=AB$3),($O17=AA$2)),1,0)))))))</f>
        <v>0</v>
      </c>
      <c r="AB16" s="115"/>
      <c r="AC16" s="115">
        <f>IF(OR(($C17=AC$3),($C17=AD$3),(LEFT($C17,1)=AC$2)),7,IF(OR(($E17=AC$3),($E17=AD$3),(LEFT($E17,1)=AC$2)),6,IF(OR(($G17=AC$3),($G17=AD$3),(LEFT($G17,1)=AC$2)),5,IF(OR(($I17=AC$3),($I17=AD$3),(LEFT($I17,1)=AC$2)),4,IF(OR(($K17=AC$3),($K17=AD$3),(LEFT($K17,1)=AC$2)),3,IF(OR(($M17=AC$3),($M17=AD$3),(LEFT($M17,1)=AC$2)),2,IF(OR(($O17=AC$3),($O17=AD$3),($O17=AC$2)),1,0)))))))</f>
        <v>0</v>
      </c>
      <c r="AD16" s="115"/>
      <c r="AE16" s="101">
        <v>28</v>
      </c>
    </row>
    <row r="17" spans="1:31" ht="22.5" customHeight="1" thickBot="1">
      <c r="A17" s="109"/>
      <c r="B17" s="111"/>
      <c r="C17" s="26"/>
      <c r="D17" s="27"/>
      <c r="E17" s="28"/>
      <c r="F17" s="27"/>
      <c r="G17" s="28"/>
      <c r="H17" s="27"/>
      <c r="I17" s="28"/>
      <c r="J17" s="27"/>
      <c r="K17" s="29"/>
      <c r="L17" s="30"/>
      <c r="M17" s="29"/>
      <c r="N17" s="30"/>
      <c r="O17" s="29"/>
      <c r="P17" s="30"/>
      <c r="Q17" s="118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02"/>
    </row>
    <row r="18" spans="1:31" ht="22.5" customHeight="1" thickTop="1">
      <c r="A18" s="141" t="s">
        <v>123</v>
      </c>
      <c r="B18" s="141" t="s">
        <v>10</v>
      </c>
      <c r="C18" s="86" t="s">
        <v>125</v>
      </c>
      <c r="D18" s="53"/>
      <c r="E18" s="88" t="s">
        <v>126</v>
      </c>
      <c r="F18" s="54"/>
      <c r="G18" s="88" t="s">
        <v>127</v>
      </c>
      <c r="H18" s="54"/>
      <c r="I18" s="12"/>
      <c r="J18" s="54"/>
      <c r="K18" s="12"/>
      <c r="L18" s="56"/>
      <c r="M18" s="12"/>
      <c r="N18" s="56"/>
      <c r="O18" s="12"/>
      <c r="P18" s="56"/>
      <c r="Q18" s="117">
        <f>IF(OR(($C19=Q$3),($C19=R$3),(LEFT($C19,1)=Q$2)),7,IF(OR(($E19=Q$3),($E19=R$3),(LEFT($E19,1)=Q$2)),6,IF(OR(($G19=Q$3),($G19=R$3),(LEFT($G19,1)=Q$2)),5,IF(OR(($I19=Q$3),($I19=R$3),(LEFT($I19,1)=Q$2)),4,IF(OR(($K19=Q$3),($K19=R$3),(LEFT($K19,1)=Q$2)),3,IF(OR(($M19=Q$3),($M19=R$3),(LEFT($M19,1)=Q$2)),2,IF(OR(($O19=Q$3),($O19=R$3),($O19=Q$2)),1,0)))))))</f>
        <v>0</v>
      </c>
      <c r="R18" s="115"/>
      <c r="S18" s="115">
        <f>IF(OR(($C19=S$3),($C19=T$3),(LEFT($C19,1)=S$2)),7,IF(OR(($E19=S$3),($E19=T$3),(LEFT($E19,1)=S$2)),6,IF(OR(($G19=S$3),($G19=T$3),(LEFT($G19,1)=S$2)),5,IF(OR(($I19=S$3),($I19=T$3),(LEFT($I19,1)=S$2)),4,IF(OR(($K19=S$3),($K19=T$3),(LEFT($K19,1)=S$2)),3,IF(OR(($M19=S$3),($M19=T$3),(LEFT($M19,1)=S$2)),2,IF(OR(($O19=S$3),($O19=T$3),($O19=S$2)),1,0)))))))</f>
        <v>5</v>
      </c>
      <c r="T18" s="115"/>
      <c r="U18" s="115">
        <f>IF(OR(($C19=U$3),($C19=V$3),(LEFT($C19,1)=U$2)),7,IF(OR(($E19=U$3),($E19=V$3),(LEFT($E19,1)=U$2)),6,IF(OR(($G19=U$3),($G19=V$3),(LEFT($G19,1)=U$2)),5,IF(OR(($I19=U$3),($I19=V$3),(LEFT($I19,1)=U$2)),4,IF(OR(($K19=U$3),($K19=V$3),(LEFT($K19,1)=U$2)),3,IF(OR(($M19=U$3),($M19=V$3),(LEFT($M19,1)=U$2)),2,IF(OR(($O19=U$3),($O19=V$3),($O19=U$2)),1,0)))))))</f>
        <v>0</v>
      </c>
      <c r="V18" s="115"/>
      <c r="W18" s="115">
        <f>IF(OR(($C19=W$3),($C19=X$3),(LEFT($C19,1)=W$2)),7,IF(OR(($E19=W$3),($E19=X$3),(LEFT($E19,1)=W$2)),6,IF(OR(($G19=W$3),($G19=X$3),(LEFT($G19,1)=W$2)),5,IF(OR(($I19=W$3),($I19=X$3),(LEFT($I19,1)=W$2)),4,IF(OR(($K19=W$3),($K19=X$3),(LEFT($K19,1)=W$2)),3,IF(OR(($M19=W$3),($M19=X$3),(LEFT($M19,1)=W$2)),2,IF(OR(($O19=W$3),($O19=X$3),($O19=W$2)),1,0)))))))</f>
        <v>7</v>
      </c>
      <c r="X18" s="115"/>
      <c r="Y18" s="115">
        <f>IF(OR(($C19=Y$3),($C19=Z$3),(LEFT($C19,1)=Y$2)),7,IF(OR(($E19=Y$3),($E19=Z$3),(LEFT($E19,1)=Y$2)),6,IF(OR(($G19=Y$3),($G19=Z$3),(LEFT($G19,1)=Y$2)),5,IF(OR(($I19=Y$3),($I19=Z$3),(LEFT($I19,1)=Y$2)),4,IF(OR(($K19=Y$3),($K19=Z$3),(LEFT($K19,1)=Y$2)),3,IF(OR(($M19=Y$3),($M19=Z$3),(LEFT($M19,1)=Y$2)),2,IF(OR(($O19=Y$3),($O19=Z$3),($O19=Y$2)),1,0)))))))</f>
        <v>0</v>
      </c>
      <c r="Z18" s="115"/>
      <c r="AA18" s="115">
        <f>IF(OR(($C19=AA$3),($C19=AB$3),(LEFT($C19,1)=AA$2)),7,IF(OR(($E19=AA$3),($E19=AB$3),(LEFT($E19,1)=AA$2)),6,IF(OR(($G19=AA$3),($G19=AB$3),(LEFT($G19,1)=AA$2)),5,IF(OR(($I19=AA$3),($I19=AB$3),(LEFT($I19,1)=AA$2)),4,IF(OR(($K19=AA$3),($K19=AB$3),(LEFT($K19,1)=AA$2)),3,IF(OR(($M19=AA$3),($M19=AB$3),(LEFT($M19,1)=AA$2)),2,IF(OR(($O19=AA$3),($O19=AB$3),($O19=AA$2)),1,0)))))))</f>
        <v>0</v>
      </c>
      <c r="AB18" s="115"/>
      <c r="AC18" s="115">
        <f>IF(OR(($C19=AC$3),($C19=AD$3),(LEFT($C19,1)=AC$2)),7,IF(OR(($E19=AC$3),($E19=AD$3),(LEFT($E19,1)=AC$2)),6,IF(OR(($G19=AC$3),($G19=AD$3),(LEFT($G19,1)=AC$2)),5,IF(OR(($I19=AC$3),($I19=AD$3),(LEFT($I19,1)=AC$2)),4,IF(OR(($K19=AC$3),($K19=AD$3),(LEFT($K19,1)=AC$2)),3,IF(OR(($M19=AC$3),($M19=AD$3),(LEFT($M19,1)=AC$2)),2,IF(OR(($O19=AC$3),($O19=AD$3),($O19=AC$2)),1,0)))))))</f>
        <v>6</v>
      </c>
      <c r="AD18" s="115"/>
      <c r="AE18" s="104">
        <f>IF(C19="",0,28-SUM(Q18:AC19))</f>
        <v>10</v>
      </c>
    </row>
    <row r="19" spans="1:31" ht="22.5" customHeight="1">
      <c r="A19" s="110"/>
      <c r="B19" s="142"/>
      <c r="C19" s="87" t="s">
        <v>23</v>
      </c>
      <c r="D19" s="49">
        <v>7.62</v>
      </c>
      <c r="E19" s="87" t="s">
        <v>26</v>
      </c>
      <c r="F19" s="49">
        <v>7.18</v>
      </c>
      <c r="G19" s="87" t="s">
        <v>11</v>
      </c>
      <c r="H19" s="49" t="s">
        <v>128</v>
      </c>
      <c r="I19" s="15"/>
      <c r="J19" s="49"/>
      <c r="K19" s="17"/>
      <c r="L19" s="57"/>
      <c r="M19" s="17"/>
      <c r="N19" s="57"/>
      <c r="O19" s="17"/>
      <c r="P19" s="57"/>
      <c r="Q19" s="117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03"/>
    </row>
    <row r="20" spans="1:31" ht="22.5" customHeight="1">
      <c r="A20" s="108" t="s">
        <v>124</v>
      </c>
      <c r="B20" s="140" t="s">
        <v>20</v>
      </c>
      <c r="C20" s="89" t="s">
        <v>129</v>
      </c>
      <c r="D20" s="50"/>
      <c r="E20" s="21" t="s">
        <v>130</v>
      </c>
      <c r="F20" s="55"/>
      <c r="G20" s="21"/>
      <c r="H20" s="55"/>
      <c r="I20" s="21"/>
      <c r="J20" s="55"/>
      <c r="K20" s="21"/>
      <c r="L20" s="58"/>
      <c r="M20" s="21"/>
      <c r="N20" s="58"/>
      <c r="O20" s="21"/>
      <c r="P20" s="58"/>
      <c r="Q20" s="117">
        <f>IF(OR(($C21=Q$3),($C21=R$3),(LEFT($C21,1)=Q$2)),7,IF(OR(($E21=Q$3),($E21=R$3),(LEFT($E21,1)=Q$2)),6,IF(OR(($G21=Q$3),($G21=R$3),(LEFT($G21,1)=Q$2)),5,IF(OR(($I21=Q$3),($I21=R$3),(LEFT($I21,1)=Q$2)),4,IF(OR(($K21=Q$3),($K21=R$3),(LEFT($K21,1)=Q$2)),3,IF(OR(($M21=Q$3),($M21=R$3),(LEFT($M21,1)=Q$2)),2,IF(OR(($O21=Q$3),($O21=R$3),($O21=Q$2)),1,0)))))))</f>
        <v>0</v>
      </c>
      <c r="R20" s="115"/>
      <c r="S20" s="115">
        <f>IF(OR(($C21=S$3),($C21=T$3),(LEFT($C21,1)=S$2)),7,IF(OR(($E21=S$3),($E21=T$3),(LEFT($E21,1)=S$2)),6,IF(OR(($G21=S$3),($G21=T$3),(LEFT($G21,1)=S$2)),5,IF(OR(($I21=S$3),($I21=T$3),(LEFT($I21,1)=S$2)),4,IF(OR(($K21=S$3),($K21=T$3),(LEFT($K21,1)=S$2)),3,IF(OR(($M21=S$3),($M21=T$3),(LEFT($M21,1)=S$2)),2,IF(OR(($O21=S$3),($O21=T$3),($O21=S$2)),1,0)))))))</f>
        <v>0</v>
      </c>
      <c r="T20" s="115"/>
      <c r="U20" s="115">
        <f>IF(OR(($C21=U$3),($C21=V$3),(LEFT($C21,1)=U$2)),7,IF(OR(($E21=U$3),($E21=V$3),(LEFT($E21,1)=U$2)),6,IF(OR(($G21=U$3),($G21=V$3),(LEFT($G21,1)=U$2)),5,IF(OR(($I21=U$3),($I21=V$3),(LEFT($I21,1)=U$2)),4,IF(OR(($K21=U$3),($K21=V$3),(LEFT($K21,1)=U$2)),3,IF(OR(($M21=U$3),($M21=V$3),(LEFT($M21,1)=U$2)),2,IF(OR(($O21=U$3),($O21=V$3),($O21=U$2)),1,0)))))))</f>
        <v>6</v>
      </c>
      <c r="V20" s="115"/>
      <c r="W20" s="115">
        <f>IF(OR(($C21=W$3),($C21=X$3),(LEFT($C21,1)=W$2)),7,IF(OR(($E21=W$3),($E21=X$3),(LEFT($E21,1)=W$2)),6,IF(OR(($G21=W$3),($G21=X$3),(LEFT($G21,1)=W$2)),5,IF(OR(($I21=W$3),($I21=X$3),(LEFT($I21,1)=W$2)),4,IF(OR(($K21=W$3),($K21=X$3),(LEFT($K21,1)=W$2)),3,IF(OR(($M21=W$3),($M21=X$3),(LEFT($M21,1)=W$2)),2,IF(OR(($O21=W$3),($O21=X$3),($O21=W$2)),1,0)))))))</f>
        <v>7</v>
      </c>
      <c r="X20" s="115"/>
      <c r="Y20" s="115">
        <f>IF(OR(($C21=Y$3),($C21=Z$3),(LEFT($C21,1)=Y$2)),7,IF(OR(($E21=Y$3),($E21=Z$3),(LEFT($E21,1)=Y$2)),6,IF(OR(($G21=Y$3),($G21=Z$3),(LEFT($G21,1)=Y$2)),5,IF(OR(($I21=Y$3),($I21=Z$3),(LEFT($I21,1)=Y$2)),4,IF(OR(($K21=Y$3),($K21=Z$3),(LEFT($K21,1)=Y$2)),3,IF(OR(($M21=Y$3),($M21=Z$3),(LEFT($M21,1)=Y$2)),2,IF(OR(($O21=Y$3),($O21=Z$3),($O21=Y$2)),1,0)))))))</f>
        <v>0</v>
      </c>
      <c r="Z20" s="115"/>
      <c r="AA20" s="115">
        <f>IF(OR(($C21=AA$3),($C21=AB$3),(LEFT($C21,1)=AA$2)),7,IF(OR(($E21=AA$3),($E21=AB$3),(LEFT($E21,1)=AA$2)),6,IF(OR(($G21=AA$3),($G21=AB$3),(LEFT($G21,1)=AA$2)),5,IF(OR(($I21=AA$3),($I21=AB$3),(LEFT($I21,1)=AA$2)),4,IF(OR(($K21=AA$3),($K21=AB$3),(LEFT($K21,1)=AA$2)),3,IF(OR(($M21=AA$3),($M21=AB$3),(LEFT($M21,1)=AA$2)),2,IF(OR(($O21=AA$3),($O21=AB$3),($O21=AA$2)),1,0)))))))</f>
        <v>0</v>
      </c>
      <c r="AB20" s="115"/>
      <c r="AC20" s="115">
        <f>IF(OR(($C21=AC$3),($C21=AD$3),(LEFT($C21,1)=AC$2)),7,IF(OR(($E21=AC$3),($E21=AD$3),(LEFT($E21,1)=AC$2)),6,IF(OR(($G21=AC$3),($G21=AD$3),(LEFT($G21,1)=AC$2)),5,IF(OR(($I21=AC$3),($I21=AD$3),(LEFT($I21,1)=AC$2)),4,IF(OR(($K21=AC$3),($K21=AD$3),(LEFT($K21,1)=AC$2)),3,IF(OR(($M21=AC$3),($M21=AD$3),(LEFT($M21,1)=AC$2)),2,IF(OR(($O21=AC$3),($O21=AD$3),($O21=AC$2)),1,0)))))))</f>
        <v>0</v>
      </c>
      <c r="AD20" s="115"/>
      <c r="AE20" s="101">
        <f>IF(C21="",0,28-SUM(Q20:AC21))</f>
        <v>15</v>
      </c>
    </row>
    <row r="21" spans="1:31" ht="22.5" customHeight="1">
      <c r="A21" s="108"/>
      <c r="B21" s="140"/>
      <c r="C21" s="90">
        <v>16</v>
      </c>
      <c r="D21" s="49">
        <v>7.64</v>
      </c>
      <c r="E21" s="43">
        <v>14</v>
      </c>
      <c r="F21" s="49">
        <v>7.19</v>
      </c>
      <c r="G21" s="43"/>
      <c r="H21" s="49"/>
      <c r="I21" s="43"/>
      <c r="J21" s="49"/>
      <c r="K21" s="32"/>
      <c r="L21" s="57"/>
      <c r="M21" s="32"/>
      <c r="N21" s="57"/>
      <c r="O21" s="32"/>
      <c r="P21" s="57"/>
      <c r="Q21" s="117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03"/>
    </row>
    <row r="22" spans="1:31" ht="22.5" customHeight="1">
      <c r="A22" s="108"/>
      <c r="B22" s="110"/>
      <c r="C22" s="19"/>
      <c r="D22" s="50"/>
      <c r="E22" s="21"/>
      <c r="F22" s="55"/>
      <c r="G22" s="21"/>
      <c r="H22" s="55"/>
      <c r="I22" s="21"/>
      <c r="J22" s="55"/>
      <c r="K22" s="21"/>
      <c r="L22" s="58"/>
      <c r="M22" s="21"/>
      <c r="N22" s="58"/>
      <c r="O22" s="21"/>
      <c r="P22" s="58"/>
      <c r="Q22" s="117">
        <f>IF(OR(($C23=Q$3),($C23=R$3),(LEFT($C23,1)=Q$2)),7,IF(OR(($E23=Q$3),($E23=R$3),(LEFT($E23,1)=Q$2)),6,IF(OR(($G23=Q$3),($G23=R$3),(LEFT($G23,1)=Q$2)),5,IF(OR(($I23=Q$3),($I23=R$3),(LEFT($I23,1)=Q$2)),4,IF(OR(($K23=Q$3),($K23=R$3),(LEFT($K23,1)=Q$2)),3,IF(OR(($M23=Q$3),($M23=R$3),(LEFT($M23,1)=Q$2)),2,IF(OR(($O23=Q$3),($O23=R$3),($O23=Q$2)),1,0)))))))</f>
        <v>0</v>
      </c>
      <c r="R22" s="115"/>
      <c r="S22" s="115">
        <f>IF(OR(($C23=S$3),($C23=T$3),(LEFT($C23,1)=S$2)),7,IF(OR(($E23=S$3),($E23=T$3),(LEFT($E23,1)=S$2)),6,IF(OR(($G23=S$3),($G23=T$3),(LEFT($G23,1)=S$2)),5,IF(OR(($I23=S$3),($I23=T$3),(LEFT($I23,1)=S$2)),4,IF(OR(($K23=S$3),($K23=T$3),(LEFT($K23,1)=S$2)),3,IF(OR(($M23=S$3),($M23=T$3),(LEFT($M23,1)=S$2)),2,IF(OR(($O23=S$3),($O23=T$3),($O23=S$2)),1,0)))))))</f>
        <v>0</v>
      </c>
      <c r="T22" s="115"/>
      <c r="U22" s="115">
        <f>IF(OR(($C23=U$3),($C23=V$3),(LEFT($C23,1)=U$2)),7,IF(OR(($E23=U$3),($E23=V$3),(LEFT($E23,1)=U$2)),6,IF(OR(($G23=U$3),($G23=V$3),(LEFT($G23,1)=U$2)),5,IF(OR(($I23=U$3),($I23=V$3),(LEFT($I23,1)=U$2)),4,IF(OR(($K23=U$3),($K23=V$3),(LEFT($K23,1)=U$2)),3,IF(OR(($M23=U$3),($M23=V$3),(LEFT($M23,1)=U$2)),2,IF(OR(($O23=U$3),($O23=V$3),($O23=U$2)),1,0)))))))</f>
        <v>0</v>
      </c>
      <c r="V22" s="115"/>
      <c r="W22" s="115">
        <f>IF(OR(($C23=W$3),($C23=X$3),(LEFT($C23,1)=W$2)),7,IF(OR(($E23=W$3),($E23=X$3),(LEFT($E23,1)=W$2)),6,IF(OR(($G23=W$3),($G23=X$3),(LEFT($G23,1)=W$2)),5,IF(OR(($I23=W$3),($I23=X$3),(LEFT($I23,1)=W$2)),4,IF(OR(($K23=W$3),($K23=X$3),(LEFT($K23,1)=W$2)),3,IF(OR(($M23=W$3),($M23=X$3),(LEFT($M23,1)=W$2)),2,IF(OR(($O23=W$3),($O23=X$3),($O23=W$2)),1,0)))))))</f>
        <v>0</v>
      </c>
      <c r="X22" s="115"/>
      <c r="Y22" s="115">
        <f>IF(OR(($C23=Y$3),($C23=Z$3),(LEFT($C23,1)=Y$2)),7,IF(OR(($E23=Y$3),($E23=Z$3),(LEFT($E23,1)=Y$2)),6,IF(OR(($G23=Y$3),($G23=Z$3),(LEFT($G23,1)=Y$2)),5,IF(OR(($I23=Y$3),($I23=Z$3),(LEFT($I23,1)=Y$2)),4,IF(OR(($K23=Y$3),($K23=Z$3),(LEFT($K23,1)=Y$2)),3,IF(OR(($M23=Y$3),($M23=Z$3),(LEFT($M23,1)=Y$2)),2,IF(OR(($O23=Y$3),($O23=Z$3),($O23=Y$2)),1,0)))))))</f>
        <v>0</v>
      </c>
      <c r="Z22" s="115"/>
      <c r="AA22" s="115">
        <f>IF(OR(($C23=AA$3),($C23=AB$3),(LEFT($C23,1)=AA$2)),7,IF(OR(($E23=AA$3),($E23=AB$3),(LEFT($E23,1)=AA$2)),6,IF(OR(($G23=AA$3),($G23=AB$3),(LEFT($G23,1)=AA$2)),5,IF(OR(($I23=AA$3),($I23=AB$3),(LEFT($I23,1)=AA$2)),4,IF(OR(($K23=AA$3),($K23=AB$3),(LEFT($K23,1)=AA$2)),3,IF(OR(($M23=AA$3),($M23=AB$3),(LEFT($M23,1)=AA$2)),2,IF(OR(($O23=AA$3),($O23=AB$3),($O23=AA$2)),1,0)))))))</f>
        <v>0</v>
      </c>
      <c r="AB22" s="115"/>
      <c r="AC22" s="115">
        <f>IF(OR(($C23=AC$3),($C23=AD$3),(LEFT($C23,1)=AC$2)),7,IF(OR(($E23=AC$3),($E23=AD$3),(LEFT($E23,1)=AC$2)),6,IF(OR(($G23=AC$3),($G23=AD$3),(LEFT($G23,1)=AC$2)),5,IF(OR(($I23=AC$3),($I23=AD$3),(LEFT($I23,1)=AC$2)),4,IF(OR(($K23=AC$3),($K23=AD$3),(LEFT($K23,1)=AC$2)),3,IF(OR(($M23=AC$3),($M23=AD$3),(LEFT($M23,1)=AC$2)),2,IF(OR(($O23=AC$3),($O23=AD$3),($O23=AC$2)),1,0)))))))</f>
        <v>0</v>
      </c>
      <c r="AD22" s="115"/>
      <c r="AE22" s="101">
        <v>28</v>
      </c>
    </row>
    <row r="23" spans="1:31" ht="22.5" customHeight="1" thickBot="1">
      <c r="A23" s="109"/>
      <c r="B23" s="111"/>
      <c r="C23" s="26"/>
      <c r="D23" s="52"/>
      <c r="E23" s="28"/>
      <c r="F23" s="52"/>
      <c r="G23" s="28"/>
      <c r="H23" s="52"/>
      <c r="I23" s="28"/>
      <c r="J23" s="52"/>
      <c r="K23" s="29"/>
      <c r="L23" s="59"/>
      <c r="M23" s="29"/>
      <c r="N23" s="59"/>
      <c r="O23" s="29"/>
      <c r="P23" s="59"/>
      <c r="Q23" s="118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02"/>
    </row>
    <row r="24" spans="2:31" ht="29.25" customHeight="1" thickBot="1" thickTop="1">
      <c r="B24" s="5"/>
      <c r="L24" s="31"/>
      <c r="N24" s="31"/>
      <c r="P24" s="31" t="s">
        <v>88</v>
      </c>
      <c r="Q24" s="155">
        <f>SUM(Q4:Q23)</f>
        <v>7</v>
      </c>
      <c r="R24" s="149"/>
      <c r="S24" s="148">
        <f>SUM(S4:S23)</f>
        <v>10</v>
      </c>
      <c r="T24" s="149"/>
      <c r="U24" s="148">
        <f>SUM(U4:U23)</f>
        <v>17</v>
      </c>
      <c r="V24" s="149"/>
      <c r="W24" s="148">
        <f>SUM(W4:W23)</f>
        <v>46</v>
      </c>
      <c r="X24" s="149"/>
      <c r="Y24" s="148">
        <f>SUM(Y4:Y23)</f>
        <v>0</v>
      </c>
      <c r="Z24" s="149"/>
      <c r="AA24" s="148">
        <f>SUM(AA4:AA23)</f>
        <v>0</v>
      </c>
      <c r="AB24" s="149"/>
      <c r="AC24" s="148">
        <f>SUM(AC4:AC23)</f>
        <v>26</v>
      </c>
      <c r="AD24" s="149"/>
      <c r="AE24" s="48">
        <f>SUM(AE4:AE23)</f>
        <v>174</v>
      </c>
    </row>
    <row r="25" ht="18" customHeight="1" thickTop="1"/>
  </sheetData>
  <sheetProtection/>
  <mergeCells count="126">
    <mergeCell ref="AA24:AB24"/>
    <mergeCell ref="AC24:AD24"/>
    <mergeCell ref="Q24:R24"/>
    <mergeCell ref="S24:T24"/>
    <mergeCell ref="U24:V24"/>
    <mergeCell ref="W24:X24"/>
    <mergeCell ref="M1:O1"/>
    <mergeCell ref="Y24:Z24"/>
    <mergeCell ref="Q18:R19"/>
    <mergeCell ref="S18:T19"/>
    <mergeCell ref="U18:V19"/>
    <mergeCell ref="W18:X19"/>
    <mergeCell ref="Y18:Z19"/>
    <mergeCell ref="S2:T2"/>
    <mergeCell ref="Q22:R23"/>
    <mergeCell ref="Y8:Z9"/>
    <mergeCell ref="AA22:AB23"/>
    <mergeCell ref="AC22:AD23"/>
    <mergeCell ref="Q20:R21"/>
    <mergeCell ref="S20:T21"/>
    <mergeCell ref="U20:V21"/>
    <mergeCell ref="W20:X21"/>
    <mergeCell ref="W22:X23"/>
    <mergeCell ref="S22:T23"/>
    <mergeCell ref="U22:V23"/>
    <mergeCell ref="Y22:Z23"/>
    <mergeCell ref="I2:J3"/>
    <mergeCell ref="AA18:AB19"/>
    <mergeCell ref="W2:X2"/>
    <mergeCell ref="Y2:Z2"/>
    <mergeCell ref="AA2:AB2"/>
    <mergeCell ref="Y4:Z5"/>
    <mergeCell ref="AA4:AB5"/>
    <mergeCell ref="W8:X9"/>
    <mergeCell ref="U6:V7"/>
    <mergeCell ref="B2:B3"/>
    <mergeCell ref="C2:D3"/>
    <mergeCell ref="E2:F3"/>
    <mergeCell ref="G2:H3"/>
    <mergeCell ref="AC2:AD2"/>
    <mergeCell ref="AE2:AE3"/>
    <mergeCell ref="Q4:R5"/>
    <mergeCell ref="AC8:AD9"/>
    <mergeCell ref="U2:V2"/>
    <mergeCell ref="Y6:Z7"/>
    <mergeCell ref="K2:L3"/>
    <mergeCell ref="M2:N3"/>
    <mergeCell ref="O2:P3"/>
    <mergeCell ref="Q8:R9"/>
    <mergeCell ref="AE20:AE21"/>
    <mergeCell ref="AE18:AE19"/>
    <mergeCell ref="AC18:AD19"/>
    <mergeCell ref="AC20:AD21"/>
    <mergeCell ref="AE22:AE23"/>
    <mergeCell ref="A22:A23"/>
    <mergeCell ref="B22:B23"/>
    <mergeCell ref="AA8:AB9"/>
    <mergeCell ref="A20:A21"/>
    <mergeCell ref="B20:B21"/>
    <mergeCell ref="A18:A19"/>
    <mergeCell ref="B18:B19"/>
    <mergeCell ref="Y20:Z21"/>
    <mergeCell ref="AA20:AB21"/>
    <mergeCell ref="A1:L1"/>
    <mergeCell ref="Q1:AC1"/>
    <mergeCell ref="AC4:AD5"/>
    <mergeCell ref="AC6:AD7"/>
    <mergeCell ref="A4:A5"/>
    <mergeCell ref="B4:B5"/>
    <mergeCell ref="A6:A7"/>
    <mergeCell ref="AA6:AB7"/>
    <mergeCell ref="A2:A3"/>
    <mergeCell ref="Q2:R2"/>
    <mergeCell ref="B8:B9"/>
    <mergeCell ref="A8:A9"/>
    <mergeCell ref="S8:T9"/>
    <mergeCell ref="U8:V9"/>
    <mergeCell ref="B6:B7"/>
    <mergeCell ref="W4:X5"/>
    <mergeCell ref="W6:X7"/>
    <mergeCell ref="Q6:R7"/>
    <mergeCell ref="S4:T5"/>
    <mergeCell ref="S6:T7"/>
    <mergeCell ref="U4:V5"/>
    <mergeCell ref="Q10:R11"/>
    <mergeCell ref="S10:T11"/>
    <mergeCell ref="AE4:AE5"/>
    <mergeCell ref="AE6:AE7"/>
    <mergeCell ref="AE8:AE9"/>
    <mergeCell ref="U10:V11"/>
    <mergeCell ref="W10:X11"/>
    <mergeCell ref="A12:A13"/>
    <mergeCell ref="B12:B13"/>
    <mergeCell ref="Q12:R13"/>
    <mergeCell ref="S12:T13"/>
    <mergeCell ref="U12:V13"/>
    <mergeCell ref="W12:X13"/>
    <mergeCell ref="A10:A11"/>
    <mergeCell ref="B10:B11"/>
    <mergeCell ref="AC10:AD11"/>
    <mergeCell ref="AE10:AE11"/>
    <mergeCell ref="Y12:Z13"/>
    <mergeCell ref="AC12:AD13"/>
    <mergeCell ref="Y10:Z11"/>
    <mergeCell ref="AA10:AB11"/>
    <mergeCell ref="AE12:AE13"/>
    <mergeCell ref="W16:X17"/>
    <mergeCell ref="Y16:Z17"/>
    <mergeCell ref="B14:B15"/>
    <mergeCell ref="Q14:R15"/>
    <mergeCell ref="S14:T15"/>
    <mergeCell ref="AA12:AB13"/>
    <mergeCell ref="AA16:AB17"/>
    <mergeCell ref="U14:V15"/>
    <mergeCell ref="W14:X15"/>
    <mergeCell ref="A16:A17"/>
    <mergeCell ref="B16:B17"/>
    <mergeCell ref="Q16:R17"/>
    <mergeCell ref="S16:T17"/>
    <mergeCell ref="Y14:Z15"/>
    <mergeCell ref="U16:V17"/>
    <mergeCell ref="AC16:AD17"/>
    <mergeCell ref="AE16:AE17"/>
    <mergeCell ref="AA14:AB15"/>
    <mergeCell ref="AC14:AD15"/>
    <mergeCell ref="AE14:AE15"/>
  </mergeCells>
  <printOptions horizontalCentered="1"/>
  <pageMargins left="0.47" right="0.46" top="0.35433070866141736" bottom="0.4330708661417323" header="0.15748031496062992" footer="0.11811023622047245"/>
  <pageSetup fitToHeight="1" fitToWidth="1" horizontalDpi="300" verticalDpi="300" orientation="landscape" paperSize="9" scale="70" r:id="rId1"/>
  <headerFooter alignWithMargins="0">
    <oddFooter>&amp;L&amp;"Arial,Italic"&amp;8Form design for ERAC by Tom Stoner&amp;R&amp;8&amp;F &amp;A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6"/>
  <sheetViews>
    <sheetView showGridLines="0" showZeros="0" zoomScalePageLayoutView="0" workbookViewId="0" topLeftCell="A1">
      <pane xSplit="2" ySplit="3" topLeftCell="C4" activePane="bottomRight" state="frozen"/>
      <selection pane="topLeft" activeCell="E32" sqref="E32:F32"/>
      <selection pane="topRight" activeCell="E32" sqref="E32:F32"/>
      <selection pane="bottomLeft" activeCell="E32" sqref="E32:F32"/>
      <selection pane="bottomRight" activeCell="E24" sqref="E24"/>
    </sheetView>
  </sheetViews>
  <sheetFormatPr defaultColWidth="9.140625" defaultRowHeight="18" customHeight="1"/>
  <cols>
    <col min="1" max="1" width="9.00390625" style="5" bestFit="1" customWidth="1"/>
    <col min="2" max="2" width="5.8515625" style="3" bestFit="1" customWidth="1"/>
    <col min="3" max="3" width="10.421875" style="6" customWidth="1"/>
    <col min="4" max="4" width="10.421875" style="7" customWidth="1"/>
    <col min="5" max="16" width="10.421875" style="3" customWidth="1"/>
    <col min="17" max="30" width="2.57421875" style="3" customWidth="1"/>
    <col min="31" max="31" width="4.00390625" style="3" bestFit="1" customWidth="1"/>
    <col min="32" max="16384" width="9.140625" style="3" customWidth="1"/>
  </cols>
  <sheetData>
    <row r="1" spans="1:30" ht="30.75" thickBot="1">
      <c r="A1" s="145" t="s">
        <v>35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7">
        <v>39960</v>
      </c>
      <c r="N1" s="147"/>
      <c r="O1" s="147"/>
      <c r="P1" s="2"/>
      <c r="Q1" s="146" t="s">
        <v>2</v>
      </c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4"/>
    </row>
    <row r="2" spans="1:31" ht="24" customHeight="1">
      <c r="A2" s="135" t="s">
        <v>0</v>
      </c>
      <c r="B2" s="135" t="s">
        <v>3</v>
      </c>
      <c r="C2" s="137" t="s">
        <v>4</v>
      </c>
      <c r="D2" s="138"/>
      <c r="E2" s="138" t="s">
        <v>5</v>
      </c>
      <c r="F2" s="138"/>
      <c r="G2" s="138" t="s">
        <v>6</v>
      </c>
      <c r="H2" s="138"/>
      <c r="I2" s="138" t="s">
        <v>7</v>
      </c>
      <c r="J2" s="138"/>
      <c r="K2" s="138" t="s">
        <v>8</v>
      </c>
      <c r="L2" s="138"/>
      <c r="M2" s="138" t="s">
        <v>12</v>
      </c>
      <c r="N2" s="138"/>
      <c r="O2" s="138" t="s">
        <v>13</v>
      </c>
      <c r="P2" s="106"/>
      <c r="Q2" s="133" t="s">
        <v>27</v>
      </c>
      <c r="R2" s="134"/>
      <c r="S2" s="122" t="s">
        <v>28</v>
      </c>
      <c r="T2" s="123"/>
      <c r="U2" s="122" t="s">
        <v>29</v>
      </c>
      <c r="V2" s="123"/>
      <c r="W2" s="122" t="s">
        <v>30</v>
      </c>
      <c r="X2" s="123"/>
      <c r="Y2" s="122" t="s">
        <v>31</v>
      </c>
      <c r="Z2" s="123"/>
      <c r="AA2" s="122" t="s">
        <v>32</v>
      </c>
      <c r="AB2" s="123"/>
      <c r="AC2" s="122" t="s">
        <v>33</v>
      </c>
      <c r="AD2" s="123"/>
      <c r="AE2" s="124" t="s">
        <v>9</v>
      </c>
    </row>
    <row r="3" spans="1:31" ht="24" customHeight="1" thickBot="1">
      <c r="A3" s="136"/>
      <c r="B3" s="136"/>
      <c r="C3" s="139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7"/>
      <c r="Q3" s="46">
        <v>25</v>
      </c>
      <c r="R3" s="45">
        <v>35</v>
      </c>
      <c r="S3" s="44">
        <v>21</v>
      </c>
      <c r="T3" s="45">
        <v>31</v>
      </c>
      <c r="U3" s="44">
        <v>24</v>
      </c>
      <c r="V3" s="45">
        <v>4</v>
      </c>
      <c r="W3" s="44">
        <v>26</v>
      </c>
      <c r="X3" s="45">
        <v>36</v>
      </c>
      <c r="Y3" s="44">
        <v>27</v>
      </c>
      <c r="Z3" s="45">
        <v>37</v>
      </c>
      <c r="AA3" s="44">
        <v>23</v>
      </c>
      <c r="AB3" s="45">
        <v>33</v>
      </c>
      <c r="AC3" s="44">
        <v>22</v>
      </c>
      <c r="AD3" s="45">
        <v>32</v>
      </c>
      <c r="AE3" s="125"/>
    </row>
    <row r="4" spans="1:31" ht="22.5" customHeight="1">
      <c r="A4" s="141" t="s">
        <v>79</v>
      </c>
      <c r="B4" s="141" t="s">
        <v>10</v>
      </c>
      <c r="C4" s="10" t="s">
        <v>110</v>
      </c>
      <c r="D4" s="11"/>
      <c r="E4" s="12" t="s">
        <v>92</v>
      </c>
      <c r="F4" s="13"/>
      <c r="G4" s="12" t="s">
        <v>160</v>
      </c>
      <c r="H4" s="13"/>
      <c r="I4" s="12"/>
      <c r="J4" s="13"/>
      <c r="K4" s="12"/>
      <c r="L4" s="14"/>
      <c r="M4" s="12"/>
      <c r="N4" s="14"/>
      <c r="O4" s="12"/>
      <c r="P4" s="14"/>
      <c r="Q4" s="154">
        <f>IF(OR(($C5=Q$3),($C5=R$3),(LEFT($C5,1)=Q$2)),7,IF(OR(($E5=Q$3),($E5=R$3),(LEFT($E5,1)=Q$2)),6,IF(OR(($G5=Q$3),($G5=R$3),(LEFT($G5,1)=Q$2)),5,IF(OR(($I5=Q$3),($I5=R$3),(LEFT($I5,1)=Q$2)),4,IF(OR(($K5=Q$3),($K5=R$3),(LEFT($K5,1)=Q$2)),3,IF(OR(($M5=Q$3),($M5=R$3),(LEFT($M5,1)=Q$2)),2,IF(OR(($O5=Q$3),($O5=R$3),($O5=Q$2)),1,0)))))))</f>
        <v>0</v>
      </c>
      <c r="R4" s="144"/>
      <c r="S4" s="144">
        <f>IF(OR(($C5=S$3),($C5=T$3),(LEFT($C5,1)=S$2)),7,IF(OR(($E5=S$3),($E5=T$3),(LEFT($E5,1)=S$2)),6,IF(OR(($G5=S$3),($G5=T$3),(LEFT($G5,1)=S$2)),5,IF(OR(($I5=S$3),($I5=T$3),(LEFT($I5,1)=S$2)),4,IF(OR(($K5=S$3),($K5=T$3),(LEFT($K5,1)=S$2)),3,IF(OR(($M5=S$3),($M5=T$3),(LEFT($M5,1)=S$2)),2,IF(OR(($O5=S$3),($O5=T$3),($O5=S$2)),1,0)))))))</f>
        <v>0</v>
      </c>
      <c r="T4" s="144"/>
      <c r="U4" s="144">
        <f>IF(OR(($C5=U$3),($C5=V$3),(LEFT($C5,1)=U$2)),7,IF(OR(($E5=U$3),($E5=V$3),(LEFT($E5,1)=U$2)),6,IF(OR(($G5=U$3),($G5=V$3),(LEFT($G5,1)=U$2)),5,IF(OR(($I5=U$3),($I5=V$3),(LEFT($I5,1)=U$2)),4,IF(OR(($K5=U$3),($K5=V$3),(LEFT($K5,1)=U$2)),3,IF(OR(($M5=U$3),($M5=V$3),(LEFT($M5,1)=U$2)),2,IF(OR(($O5=U$3),($O5=V$3),($O5=U$2)),1,0)))))))</f>
        <v>6</v>
      </c>
      <c r="V4" s="144"/>
      <c r="W4" s="144">
        <f>IF(OR(($C5=W$3),($C5=X$3),(LEFT($C5,1)=W$2)),7,IF(OR(($E5=W$3),($E5=X$3),(LEFT($E5,1)=W$2)),6,IF(OR(($G5=W$3),($G5=X$3),(LEFT($G5,1)=W$2)),5,IF(OR(($I5=W$3),($I5=X$3),(LEFT($I5,1)=W$2)),4,IF(OR(($K5=W$3),($K5=X$3),(LEFT($K5,1)=W$2)),3,IF(OR(($M5=W$3),($M5=X$3),(LEFT($M5,1)=W$2)),2,IF(OR(($O5=W$3),($O5=X$3),($O5=W$2)),1,0)))))))</f>
        <v>5</v>
      </c>
      <c r="X4" s="144"/>
      <c r="Y4" s="144">
        <f>IF(OR(($C5=Y$3),($C5=Z$3),(LEFT($C5,1)=Y$2)),7,IF(OR(($E5=Y$3),($E5=Z$3),(LEFT($E5,1)=Y$2)),6,IF(OR(($G5=Y$3),($G5=Z$3),(LEFT($G5,1)=Y$2)),5,IF(OR(($I5=Y$3),($I5=Z$3),(LEFT($I5,1)=Y$2)),4,IF(OR(($K5=Y$3),($K5=Z$3),(LEFT($K5,1)=Y$2)),3,IF(OR(($M5=Y$3),($M5=Z$3),(LEFT($M5,1)=Y$2)),2,IF(OR(($O5=Y$3),($O5=Z$3),($O5=Y$2)),1,0)))))))</f>
        <v>0</v>
      </c>
      <c r="Z4" s="144"/>
      <c r="AA4" s="144">
        <f>IF(OR(($C5=AA$3),($C5=AB$3),(LEFT($C5,1)=AA$2)),7,IF(OR(($E5=AA$3),($E5=AB$3),(LEFT($E5,1)=AA$2)),6,IF(OR(($G5=AA$3),($G5=AB$3),(LEFT($G5,1)=AA$2)),5,IF(OR(($I5=AA$3),($I5=AB$3),(LEFT($I5,1)=AA$2)),4,IF(OR(($K5=AA$3),($K5=AB$3),(LEFT($K5,1)=AA$2)),3,IF(OR(($M5=AA$3),($M5=AB$3),(LEFT($M5,1)=AA$2)),2,IF(OR(($O5=AA$3),($O5=AB$3),($O5=AA$2)),1,0)))))))</f>
        <v>0</v>
      </c>
      <c r="AB4" s="144"/>
      <c r="AC4" s="144">
        <f>IF(OR(($C5=AC$3),($C5=AD$3),(LEFT($C5,1)=AC$2)),7,IF(OR(($E5=AC$3),($E5=AD$3),(LEFT($E5,1)=AC$2)),6,IF(OR(($G5=AC$3),($G5=AD$3),(LEFT($G5,1)=AC$2)),5,IF(OR(($I5=AC$3),($I5=AD$3),(LEFT($I5,1)=AC$2)),4,IF(OR(($K5=AC$3),($K5=AD$3),(LEFT($K5,1)=AC$2)),3,IF(OR(($M5=AC$3),($M5=AD$3),(LEFT($M5,1)=AC$2)),2,IF(OR(($O5=AC$3),($O5=AD$3),($O5=AC$2)),1,0)))))))</f>
        <v>7</v>
      </c>
      <c r="AD4" s="144"/>
      <c r="AE4" s="104">
        <f>IF(C5="",0,28-SUM(Q4:AC5))</f>
        <v>10</v>
      </c>
    </row>
    <row r="5" spans="1:31" ht="22.5" customHeight="1">
      <c r="A5" s="110"/>
      <c r="B5" s="142"/>
      <c r="C5" s="15" t="s">
        <v>33</v>
      </c>
      <c r="D5" s="79">
        <v>29.9</v>
      </c>
      <c r="E5" s="15" t="s">
        <v>29</v>
      </c>
      <c r="F5" s="16">
        <v>31.4</v>
      </c>
      <c r="G5" s="15" t="s">
        <v>30</v>
      </c>
      <c r="H5" s="16">
        <v>32.4</v>
      </c>
      <c r="I5" s="15"/>
      <c r="J5" s="16"/>
      <c r="K5" s="17"/>
      <c r="L5" s="18"/>
      <c r="M5" s="17"/>
      <c r="N5" s="18"/>
      <c r="O5" s="17"/>
      <c r="P5" s="18"/>
      <c r="Q5" s="117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03"/>
    </row>
    <row r="6" spans="1:31" ht="22.5" customHeight="1">
      <c r="A6" s="108"/>
      <c r="B6" s="140" t="s">
        <v>11</v>
      </c>
      <c r="C6" s="19" t="s">
        <v>161</v>
      </c>
      <c r="D6" s="20"/>
      <c r="E6" s="21" t="s">
        <v>136</v>
      </c>
      <c r="F6" s="22"/>
      <c r="G6" s="21" t="s">
        <v>112</v>
      </c>
      <c r="H6" s="22"/>
      <c r="I6" s="21"/>
      <c r="J6" s="22"/>
      <c r="K6" s="21"/>
      <c r="L6" s="23"/>
      <c r="M6" s="21"/>
      <c r="N6" s="23"/>
      <c r="O6" s="21"/>
      <c r="P6" s="23"/>
      <c r="Q6" s="117">
        <f>IF(OR(($C7=Q$3),($C7=R$3),(LEFT($C7,1)=Q$2)),7,IF(OR(($E7=Q$3),($E7=R$3),(LEFT($E7,1)=Q$2)),6,IF(OR(($G7=Q$3),($G7=R$3),(LEFT($G7,1)=Q$2)),5,IF(OR(($I7=Q$3),($I7=R$3),(LEFT($I7,1)=Q$2)),4,IF(OR(($K7=Q$3),($K7=R$3),(LEFT($K7,1)=Q$2)),3,IF(OR(($M7=Q$3),($M7=R$3),(LEFT($M7,1)=Q$2)),2,IF(OR(($O7=Q$3),($O7=R$3),($O7=Q$2)),1,0)))))))</f>
        <v>0</v>
      </c>
      <c r="R6" s="115"/>
      <c r="S6" s="115">
        <f>IF(OR(($C7=S$3),($C7=T$3),(LEFT($C7,1)=S$2)),7,IF(OR(($E7=S$3),($E7=T$3),(LEFT($E7,1)=S$2)),6,IF(OR(($G7=S$3),($G7=T$3),(LEFT($G7,1)=S$2)),5,IF(OR(($I7=S$3),($I7=T$3),(LEFT($I7,1)=S$2)),4,IF(OR(($K7=S$3),($K7=T$3),(LEFT($K7,1)=S$2)),3,IF(OR(($M7=S$3),($M7=T$3),(LEFT($M7,1)=S$2)),2,IF(OR(($O7=S$3),($O7=T$3),($O7=S$2)),1,0)))))))</f>
        <v>0</v>
      </c>
      <c r="T6" s="115"/>
      <c r="U6" s="115">
        <f>IF(OR(($C7=U$3),($C7=V$3),(LEFT($C7,1)=U$2)),7,IF(OR(($E7=U$3),($E7=V$3),(LEFT($E7,1)=U$2)),6,IF(OR(($G7=U$3),($G7=V$3),(LEFT($G7,1)=U$2)),5,IF(OR(($I7=U$3),($I7=V$3),(LEFT($I7,1)=U$2)),4,IF(OR(($K7=U$3),($K7=V$3),(LEFT($K7,1)=U$2)),3,IF(OR(($M7=U$3),($M7=V$3),(LEFT($M7,1)=U$2)),2,IF(OR(($O7=U$3),($O7=V$3),($O7=U$2)),1,0)))))))</f>
        <v>6</v>
      </c>
      <c r="V6" s="115"/>
      <c r="W6" s="115">
        <f>IF(OR(($C7=W$3),($C7=X$3),(LEFT($C7,1)=W$2)),7,IF(OR(($E7=W$3),($E7=X$3),(LEFT($E7,1)=W$2)),6,IF(OR(($G7=W$3),($G7=X$3),(LEFT($G7,1)=W$2)),5,IF(OR(($I7=W$3),($I7=X$3),(LEFT($I7,1)=W$2)),4,IF(OR(($K7=W$3),($K7=X$3),(LEFT($K7,1)=W$2)),3,IF(OR(($M7=W$3),($M7=X$3),(LEFT($M7,1)=W$2)),2,IF(OR(($O7=W$3),($O7=X$3),($O7=W$2)),1,0)))))))</f>
        <v>5</v>
      </c>
      <c r="X6" s="115"/>
      <c r="Y6" s="115">
        <f>IF(OR(($C7=Y$3),($C7=Z$3),(LEFT($C7,1)=Y$2)),7,IF(OR(($E7=Y$3),($E7=Z$3),(LEFT($E7,1)=Y$2)),6,IF(OR(($G7=Y$3),($G7=Z$3),(LEFT($G7,1)=Y$2)),5,IF(OR(($I7=Y$3),($I7=Z$3),(LEFT($I7,1)=Y$2)),4,IF(OR(($K7=Y$3),($K7=Z$3),(LEFT($K7,1)=Y$2)),3,IF(OR(($M7=Y$3),($M7=Z$3),(LEFT($M7,1)=Y$2)),2,IF(OR(($O7=Y$3),($O7=Z$3),($O7=Y$2)),1,0)))))))</f>
        <v>0</v>
      </c>
      <c r="Z6" s="115"/>
      <c r="AA6" s="115">
        <f>IF(OR(($C7=AA$3),($C7=AB$3),(LEFT($C7,1)=AA$2)),7,IF(OR(($E7=AA$3),($E7=AB$3),(LEFT($E7,1)=AA$2)),6,IF(OR(($G7=AA$3),($G7=AB$3),(LEFT($G7,1)=AA$2)),5,IF(OR(($I7=AA$3),($I7=AB$3),(LEFT($I7,1)=AA$2)),4,IF(OR(($K7=AA$3),($K7=AB$3),(LEFT($K7,1)=AA$2)),3,IF(OR(($M7=AA$3),($M7=AB$3),(LEFT($M7,1)=AA$2)),2,IF(OR(($O7=AA$3),($O7=AB$3),($O7=AA$2)),1,0)))))))</f>
        <v>0</v>
      </c>
      <c r="AB6" s="115"/>
      <c r="AC6" s="115">
        <f>IF(OR(($C7=AC$3),($C7=AD$3),(LEFT($C7,1)=AC$2)),7,IF(OR(($E7=AC$3),($E7=AD$3),(LEFT($E7,1)=AC$2)),6,IF(OR(($G7=AC$3),($G7=AD$3),(LEFT($G7,1)=AC$2)),5,IF(OR(($I7=AC$3),($I7=AD$3),(LEFT($I7,1)=AC$2)),4,IF(OR(($K7=AC$3),($K7=AD$3),(LEFT($K7,1)=AC$2)),3,IF(OR(($M7=AC$3),($M7=AD$3),(LEFT($M7,1)=AC$2)),2,IF(OR(($O7=AC$3),($O7=AD$3),($O7=AC$2)),1,0)))))))</f>
        <v>7</v>
      </c>
      <c r="AD6" s="115"/>
      <c r="AE6" s="101">
        <f>IF(C7="",0,28-SUM(Q6:AC7))</f>
        <v>10</v>
      </c>
    </row>
    <row r="7" spans="1:31" ht="22.5" customHeight="1">
      <c r="A7" s="108"/>
      <c r="B7" s="140"/>
      <c r="C7" s="42" t="s">
        <v>162</v>
      </c>
      <c r="D7" s="79">
        <v>31.8</v>
      </c>
      <c r="E7" s="43" t="s">
        <v>93</v>
      </c>
      <c r="F7" s="16">
        <v>34.6</v>
      </c>
      <c r="G7" s="43" t="s">
        <v>94</v>
      </c>
      <c r="H7" s="16">
        <v>48.5</v>
      </c>
      <c r="I7" s="43"/>
      <c r="J7" s="16"/>
      <c r="K7" s="32"/>
      <c r="L7" s="18"/>
      <c r="M7" s="32"/>
      <c r="N7" s="18"/>
      <c r="O7" s="32"/>
      <c r="P7" s="18"/>
      <c r="Q7" s="117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03"/>
    </row>
    <row r="8" spans="1:31" ht="22.5" customHeight="1">
      <c r="A8" s="110"/>
      <c r="B8" s="140" t="s">
        <v>20</v>
      </c>
      <c r="C8" s="40" t="s">
        <v>163</v>
      </c>
      <c r="D8" s="41"/>
      <c r="E8" s="12" t="s">
        <v>105</v>
      </c>
      <c r="F8" s="13"/>
      <c r="G8" s="12"/>
      <c r="H8" s="13"/>
      <c r="I8" s="12"/>
      <c r="J8" s="13"/>
      <c r="K8" s="12"/>
      <c r="L8" s="14"/>
      <c r="M8" s="12"/>
      <c r="N8" s="14"/>
      <c r="O8" s="12"/>
      <c r="P8" s="14"/>
      <c r="Q8" s="117">
        <f>IF(OR(($C9=Q$3),($C9=R$3),(LEFT($C9,1)=Q$2)),7,IF(OR(($E9=Q$3),($E9=R$3),(LEFT($E9,1)=Q$2)),6,IF(OR(($G9=Q$3),($G9=R$3),(LEFT($G9,1)=Q$2)),5,IF(OR(($I9=Q$3),($I9=R$3),(LEFT($I9,1)=Q$2)),4,IF(OR(($K9=Q$3),($K9=R$3),(LEFT($K9,1)=Q$2)),3,IF(OR(($M9=Q$3),($M9=R$3),(LEFT($M9,1)=Q$2)),2,IF(OR(($O9=Q$3),($O9=R$3),($O9=Q$2)),1,0)))))))</f>
        <v>0</v>
      </c>
      <c r="R8" s="115"/>
      <c r="S8" s="115">
        <f>IF(OR(($C9=S$3),($C9=T$3),(LEFT($C9,1)=S$2)),7,IF(OR(($E9=S$3),($E9=T$3),(LEFT($E9,1)=S$2)),6,IF(OR(($G9=S$3),($G9=T$3),(LEFT($G9,1)=S$2)),5,IF(OR(($I9=S$3),($I9=T$3),(LEFT($I9,1)=S$2)),4,IF(OR(($K9=S$3),($K9=T$3),(LEFT($K9,1)=S$2)),3,IF(OR(($M9=S$3),($M9=T$3),(LEFT($M9,1)=S$2)),2,IF(OR(($O9=S$3),($O9=T$3),($O9=S$2)),1,0)))))))</f>
        <v>0</v>
      </c>
      <c r="T8" s="115"/>
      <c r="U8" s="115">
        <f>IF(OR(($C9=U$3),($C9=V$3),(LEFT($C9,1)=U$2)),7,IF(OR(($E9=U$3),($E9=V$3),(LEFT($E9,1)=U$2)),6,IF(OR(($G9=U$3),($G9=V$3),(LEFT($G9,1)=U$2)),5,IF(OR(($I9=U$3),($I9=V$3),(LEFT($I9,1)=U$2)),4,IF(OR(($K9=U$3),($K9=V$3),(LEFT($K9,1)=U$2)),3,IF(OR(($M9=U$3),($M9=V$3),(LEFT($M9,1)=U$2)),2,IF(OR(($O9=U$3),($O9=V$3),($O9=U$2)),1,0)))))))</f>
        <v>6</v>
      </c>
      <c r="V8" s="115"/>
      <c r="W8" s="115">
        <f>IF(OR(($C9=W$3),($C9=X$3),(LEFT($C9,1)=W$2)),7,IF(OR(($E9=W$3),($E9=X$3),(LEFT($E9,1)=W$2)),6,IF(OR(($G9=W$3),($G9=X$3),(LEFT($G9,1)=W$2)),5,IF(OR(($I9=W$3),($I9=X$3),(LEFT($I9,1)=W$2)),4,IF(OR(($K9=W$3),($K9=X$3),(LEFT($K9,1)=W$2)),3,IF(OR(($M9=W$3),($M9=X$3),(LEFT($M9,1)=W$2)),2,IF(OR(($O9=W$3),($O9=X$3),($O9=W$2)),1,0)))))))</f>
        <v>7</v>
      </c>
      <c r="X8" s="115"/>
      <c r="Y8" s="115">
        <f>IF(OR(($C9=Y$3),($C9=Z$3),(LEFT($C9,1)=Y$2)),7,IF(OR(($E9=Y$3),($E9=Z$3),(LEFT($E9,1)=Y$2)),6,IF(OR(($G9=Y$3),($G9=Z$3),(LEFT($G9,1)=Y$2)),5,IF(OR(($I9=Y$3),($I9=Z$3),(LEFT($I9,1)=Y$2)),4,IF(OR(($K9=Y$3),($K9=Z$3),(LEFT($K9,1)=Y$2)),3,IF(OR(($M9=Y$3),($M9=Z$3),(LEFT($M9,1)=Y$2)),2,IF(OR(($O9=Y$3),($O9=Z$3),($O9=Y$2)),1,0)))))))</f>
        <v>0</v>
      </c>
      <c r="Z8" s="115"/>
      <c r="AA8" s="115">
        <f>IF(OR(($C9=AA$3),($C9=AB$3),(LEFT($C9,1)=AA$2)),7,IF(OR(($E9=AA$3),($E9=AB$3),(LEFT($E9,1)=AA$2)),6,IF(OR(($G9=AA$3),($G9=AB$3),(LEFT($G9,1)=AA$2)),5,IF(OR(($I9=AA$3),($I9=AB$3),(LEFT($I9,1)=AA$2)),4,IF(OR(($K9=AA$3),($K9=AB$3),(LEFT($K9,1)=AA$2)),3,IF(OR(($M9=AA$3),($M9=AB$3),(LEFT($M9,1)=AA$2)),2,IF(OR(($O9=AA$3),($O9=AB$3),($O9=AA$2)),1,0)))))))</f>
        <v>0</v>
      </c>
      <c r="AB8" s="115"/>
      <c r="AC8" s="115">
        <f>IF(OR(($C9=AC$3),($C9=AD$3),(LEFT($C9,1)=AC$2)),7,IF(OR(($E9=AC$3),($E9=AD$3),(LEFT($E9,1)=AC$2)),6,IF(OR(($G9=AC$3),($G9=AD$3),(LEFT($G9,1)=AC$2)),5,IF(OR(($I9=AC$3),($I9=AD$3),(LEFT($I9,1)=AC$2)),4,IF(OR(($K9=AC$3),($K9=AD$3),(LEFT($K9,1)=AC$2)),3,IF(OR(($M9=AC$3),($M9=AD$3),(LEFT($M9,1)=AC$2)),2,IF(OR(($O9=AC$3),($O9=AD$3),($O9=AC$2)),1,0)))))))</f>
        <v>0</v>
      </c>
      <c r="AD8" s="115"/>
      <c r="AE8" s="104">
        <f>IF(C9="",0,28-SUM(Q8:AC9))</f>
        <v>15</v>
      </c>
    </row>
    <row r="9" spans="1:31" ht="22.5" customHeight="1" thickBot="1">
      <c r="A9" s="111"/>
      <c r="B9" s="143"/>
      <c r="C9" s="28">
        <v>26</v>
      </c>
      <c r="D9" s="80">
        <v>34.9</v>
      </c>
      <c r="E9" s="29">
        <v>24</v>
      </c>
      <c r="F9" s="27">
        <v>41</v>
      </c>
      <c r="G9" s="29"/>
      <c r="H9" s="27"/>
      <c r="I9" s="29"/>
      <c r="J9" s="27"/>
      <c r="K9" s="29"/>
      <c r="L9" s="30"/>
      <c r="M9" s="29"/>
      <c r="N9" s="30"/>
      <c r="O9" s="29"/>
      <c r="P9" s="30"/>
      <c r="Q9" s="118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02"/>
    </row>
    <row r="10" spans="1:31" ht="22.5" customHeight="1" thickTop="1">
      <c r="A10" s="110" t="s">
        <v>80</v>
      </c>
      <c r="B10" s="110" t="s">
        <v>10</v>
      </c>
      <c r="C10" s="40" t="s">
        <v>108</v>
      </c>
      <c r="D10" s="41"/>
      <c r="E10" s="12" t="s">
        <v>110</v>
      </c>
      <c r="F10" s="13"/>
      <c r="G10" s="12" t="s">
        <v>111</v>
      </c>
      <c r="H10" s="13"/>
      <c r="I10" s="12"/>
      <c r="J10" s="13"/>
      <c r="K10" s="12"/>
      <c r="L10" s="14"/>
      <c r="M10" s="12"/>
      <c r="N10" s="14"/>
      <c r="O10" s="12"/>
      <c r="P10" s="14"/>
      <c r="Q10" s="154">
        <f>IF(OR(($C11=Q$3),($C11=R$3),(LEFT($C11,1)=Q$2)),7,IF(OR(($E11=Q$3),($E11=R$3),(LEFT($E11,1)=Q$2)),6,IF(OR(($G11=Q$3),($G11=R$3),(LEFT($G11,1)=Q$2)),5,IF(OR(($I11=Q$3),($I11=R$3),(LEFT($I11,1)=Q$2)),4,IF(OR(($K11=Q$3),($K11=R$3),(LEFT($K11,1)=Q$2)),3,IF(OR(($M11=Q$3),($M11=R$3),(LEFT($M11,1)=Q$2)),2,IF(OR(($O11=Q$3),($O11=R$3),($O11=Q$2)),1,0)))))))</f>
        <v>0</v>
      </c>
      <c r="R10" s="144"/>
      <c r="S10" s="144">
        <f>IF(OR(($C11=S$3),($C11=T$3),(LEFT($C11,1)=S$2)),7,IF(OR(($E11=S$3),($E11=T$3),(LEFT($E11,1)=S$2)),6,IF(OR(($G11=S$3),($G11=T$3),(LEFT($G11,1)=S$2)),5,IF(OR(($I11=S$3),($I11=T$3),(LEFT($I11,1)=S$2)),4,IF(OR(($K11=S$3),($K11=T$3),(LEFT($K11,1)=S$2)),3,IF(OR(($M11=S$3),($M11=T$3),(LEFT($M11,1)=S$2)),2,IF(OR(($O11=S$3),($O11=T$3),($O11=S$2)),1,0)))))))</f>
        <v>0</v>
      </c>
      <c r="T10" s="144"/>
      <c r="U10" s="144">
        <f>IF(OR(($C11=U$3),($C11=V$3),(LEFT($C11,1)=U$2)),7,IF(OR(($E11=U$3),($E11=V$3),(LEFT($E11,1)=U$2)),6,IF(OR(($G11=U$3),($G11=V$3),(LEFT($G11,1)=U$2)),5,IF(OR(($I11=U$3),($I11=V$3),(LEFT($I11,1)=U$2)),4,IF(OR(($K11=U$3),($K11=V$3),(LEFT($K11,1)=U$2)),3,IF(OR(($M11=U$3),($M11=V$3),(LEFT($M11,1)=U$2)),2,IF(OR(($O11=U$3),($O11=V$3),($O11=U$2)),1,0)))))))</f>
        <v>7</v>
      </c>
      <c r="V10" s="144"/>
      <c r="W10" s="144">
        <f>IF(OR(($C11=W$3),($C11=X$3),(LEFT($C11,1)=W$2)),7,IF(OR(($E11=W$3),($E11=X$3),(LEFT($E11,1)=W$2)),6,IF(OR(($G11=W$3),($G11=X$3),(LEFT($G11,1)=W$2)),5,IF(OR(($I11=W$3),($I11=X$3),(LEFT($I11,1)=W$2)),4,IF(OR(($K11=W$3),($K11=X$3),(LEFT($K11,1)=W$2)),3,IF(OR(($M11=W$3),($M11=X$3),(LEFT($M11,1)=W$2)),2,IF(OR(($O11=W$3),($O11=X$3),($O11=W$2)),1,0)))))))</f>
        <v>5</v>
      </c>
      <c r="X10" s="144"/>
      <c r="Y10" s="144">
        <f>IF(OR(($C11=Y$3),($C11=Z$3),(LEFT($C11,1)=Y$2)),7,IF(OR(($E11=Y$3),($E11=Z$3),(LEFT($E11,1)=Y$2)),6,IF(OR(($G11=Y$3),($G11=Z$3),(LEFT($G11,1)=Y$2)),5,IF(OR(($I11=Y$3),($I11=Z$3),(LEFT($I11,1)=Y$2)),4,IF(OR(($K11=Y$3),($K11=Z$3),(LEFT($K11,1)=Y$2)),3,IF(OR(($M11=Y$3),($M11=Z$3),(LEFT($M11,1)=Y$2)),2,IF(OR(($O11=Y$3),($O11=Z$3),($O11=Y$2)),1,0)))))))</f>
        <v>0</v>
      </c>
      <c r="Z10" s="144"/>
      <c r="AA10" s="144">
        <f>IF(OR(($C11=AA$3),($C11=AB$3),(LEFT($C11,1)=AA$2)),7,IF(OR(($E11=AA$3),($E11=AB$3),(LEFT($E11,1)=AA$2)),6,IF(OR(($G11=AA$3),($G11=AB$3),(LEFT($G11,1)=AA$2)),5,IF(OR(($I11=AA$3),($I11=AB$3),(LEFT($I11,1)=AA$2)),4,IF(OR(($K11=AA$3),($K11=AB$3),(LEFT($K11,1)=AA$2)),3,IF(OR(($M11=AA$3),($M11=AB$3),(LEFT($M11,1)=AA$2)),2,IF(OR(($O11=AA$3),($O11=AB$3),($O11=AA$2)),1,0)))))))</f>
        <v>0</v>
      </c>
      <c r="AB10" s="144"/>
      <c r="AC10" s="144">
        <f>IF(OR(($C11=AC$3),($C11=AD$3),(LEFT($C11,1)=AC$2)),7,IF(OR(($E11=AC$3),($E11=AD$3),(LEFT($E11,1)=AC$2)),6,IF(OR(($G11=AC$3),($G11=AD$3),(LEFT($G11,1)=AC$2)),5,IF(OR(($I11=AC$3),($I11=AD$3),(LEFT($I11,1)=AC$2)),4,IF(OR(($K11=AC$3),($K11=AD$3),(LEFT($K11,1)=AC$2)),3,IF(OR(($M11=AC$3),($M11=AD$3),(LEFT($M11,1)=AC$2)),2,IF(OR(($O11=AC$3),($O11=AD$3),($O11=AC$2)),1,0)))))))</f>
        <v>6</v>
      </c>
      <c r="AD10" s="144"/>
      <c r="AE10" s="104">
        <f>IF(C11="",0,28-SUM(Q10:AC11))</f>
        <v>10</v>
      </c>
    </row>
    <row r="11" spans="1:31" ht="22.5" customHeight="1">
      <c r="A11" s="110"/>
      <c r="B11" s="142"/>
      <c r="C11" s="15" t="s">
        <v>29</v>
      </c>
      <c r="D11" s="79" t="s">
        <v>149</v>
      </c>
      <c r="E11" s="15" t="s">
        <v>33</v>
      </c>
      <c r="F11" s="16" t="s">
        <v>150</v>
      </c>
      <c r="G11" s="15" t="s">
        <v>30</v>
      </c>
      <c r="H11" s="16" t="s">
        <v>151</v>
      </c>
      <c r="I11" s="15"/>
      <c r="J11" s="16"/>
      <c r="K11" s="17"/>
      <c r="L11" s="18"/>
      <c r="M11" s="17"/>
      <c r="N11" s="18"/>
      <c r="O11" s="17"/>
      <c r="P11" s="18"/>
      <c r="Q11" s="117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03"/>
    </row>
    <row r="12" spans="1:31" ht="22.5" customHeight="1">
      <c r="A12" s="108"/>
      <c r="B12" s="76" t="s">
        <v>11</v>
      </c>
      <c r="C12" s="19" t="s">
        <v>143</v>
      </c>
      <c r="D12" s="20"/>
      <c r="E12" s="21" t="s">
        <v>153</v>
      </c>
      <c r="F12" s="22"/>
      <c r="G12" s="21"/>
      <c r="H12" s="22"/>
      <c r="I12" s="21"/>
      <c r="J12" s="22"/>
      <c r="K12" s="21"/>
      <c r="L12" s="23"/>
      <c r="M12" s="21"/>
      <c r="N12" s="23"/>
      <c r="O12" s="21"/>
      <c r="P12" s="23"/>
      <c r="Q12" s="84">
        <f>IF(OR(($C13=Q$3),($C13=R$3),(LEFT($C13,1)=Q$2)),7,IF(OR(($E13=Q$3),($E13=R$3),(LEFT($E13,1)=Q$2)),6,IF(OR(($G13=Q$3),($G13=R$3),(LEFT($G13,1)=Q$2)),5,IF(OR(($I13=Q$3),($I13=R$3),(LEFT($I13,1)=Q$2)),4,IF(OR(($K13=Q$3),($K13=R$3),(LEFT($K13,1)=Q$2)),3,IF(OR(($M13=Q$3),($M13=R$3),(LEFT($M13,1)=Q$2)),2,IF(OR(($O13=Q$3),($O13=R$3),($O13=Q$2)),1,0)))))))</f>
        <v>0</v>
      </c>
      <c r="R12" s="83"/>
      <c r="S12" s="75">
        <f>IF(OR(($C13=S$3),($C13=T$3),(LEFT($C13,1)=S$2)),7,IF(OR(($E13=S$3),($E13=T$3),(LEFT($E13,1)=S$2)),6,IF(OR(($G13=S$3),($G13=T$3),(LEFT($G13,1)=S$2)),5,IF(OR(($I13=S$3),($I13=T$3),(LEFT($I13,1)=S$2)),4,IF(OR(($K13=S$3),($K13=T$3),(LEFT($K13,1)=S$2)),3,IF(OR(($M13=S$3),($M13=T$3),(LEFT($M13,1)=S$2)),2,IF(OR(($O13=S$3),($O13=T$3),($O13=S$2)),1,0)))))))</f>
        <v>0</v>
      </c>
      <c r="T12" s="65"/>
      <c r="U12" s="75">
        <f>IF(OR(($C13=U$3),($C13=V$3),(LEFT($C13,1)=U$2)),7,IF(OR(($E13=U$3),($E13=V$3),(LEFT($E13,1)=U$2)),6,IF(OR(($G13=U$3),($G13=V$3),(LEFT($G13,1)=U$2)),5,IF(OR(($I13=U$3),($I13=V$3),(LEFT($I13,1)=U$2)),4,IF(OR(($K13=U$3),($K13=V$3),(LEFT($K13,1)=U$2)),3,IF(OR(($M13=U$3),($M13=V$3),(LEFT($M13,1)=U$2)),2,IF(OR(($O13=U$3),($O13=V$3),($O13=U$2)),1,0)))))))</f>
        <v>7</v>
      </c>
      <c r="V12" s="65"/>
      <c r="W12" s="75">
        <f>IF(OR(($C13=W$3),($C13=X$3),(LEFT($C13,1)=W$2)),7,IF(OR(($E13=W$3),($E13=X$3),(LEFT($E13,1)=W$2)),6,IF(OR(($G13=W$3),($G13=X$3),(LEFT($G13,1)=W$2)),5,IF(OR(($I13=W$3),($I13=X$3),(LEFT($I13,1)=W$2)),4,IF(OR(($K13=W$3),($K13=X$3),(LEFT($K13,1)=W$2)),3,IF(OR(($M13=W$3),($M13=X$3),(LEFT($M13,1)=W$2)),2,IF(OR(($O13=W$3),($O13=X$3),($O13=W$2)),1,0)))))))</f>
        <v>6</v>
      </c>
      <c r="X12" s="65"/>
      <c r="Y12" s="75">
        <f>IF(OR(($C13=Y$3),($C13=Z$3),(LEFT($C13,1)=Y$2)),7,IF(OR(($E13=Y$3),($E13=Z$3),(LEFT($E13,1)=Y$2)),6,IF(OR(($G13=Y$3),($G13=Z$3),(LEFT($G13,1)=Y$2)),5,IF(OR(($I13=Y$3),($I13=Z$3),(LEFT($I13,1)=Y$2)),4,IF(OR(($K13=Y$3),($K13=Z$3),(LEFT($K13,1)=Y$2)),3,IF(OR(($M13=Y$3),($M13=Z$3),(LEFT($M13,1)=Y$2)),2,IF(OR(($O13=Y$3),($O13=Z$3),($O13=Y$2)),1,0)))))))</f>
        <v>0</v>
      </c>
      <c r="Z12" s="65"/>
      <c r="AA12" s="75">
        <f>IF(OR(($C13=AA$3),($C13=AB$3),(LEFT($C13,1)=AA$2)),7,IF(OR(($E13=AA$3),($E13=AB$3),(LEFT($E13,1)=AA$2)),6,IF(OR(($G13=AA$3),($G13=AB$3),(LEFT($G13,1)=AA$2)),5,IF(OR(($I13=AA$3),($I13=AB$3),(LEFT($I13,1)=AA$2)),4,IF(OR(($K13=AA$3),($K13=AB$3),(LEFT($K13,1)=AA$2)),3,IF(OR(($M13=AA$3),($M13=AB$3),(LEFT($M13,1)=AA$2)),2,IF(OR(($O13=AA$3),($O13=AB$3),($O13=AA$2)),1,0)))))))</f>
        <v>0</v>
      </c>
      <c r="AB12" s="65"/>
      <c r="AC12" s="75">
        <f>IF(OR(($C13=AC$3),($C13=AD$3),(LEFT($C13,1)=AC$2)),7,IF(OR(($E13=AC$3),($E13=AD$3),(LEFT($E13,1)=AC$2)),6,IF(OR(($G13=AC$3),($G13=AD$3),(LEFT($G13,1)=AC$2)),5,IF(OR(($I13=AC$3),($I13=AD$3),(LEFT($I13,1)=AC$2)),4,IF(OR(($K13=AC$3),($K13=AD$3),(LEFT($K13,1)=AC$2)),3,IF(OR(($M13=AC$3),($M13=AD$3),(LEFT($M13,1)=AC$2)),2,IF(OR(($O13=AC$3),($O13=AD$3),($O13=AC$2)),1,0)))))))</f>
        <v>0</v>
      </c>
      <c r="AD12" s="65"/>
      <c r="AE12" s="74">
        <f>IF(C13="",0,28-SUM(Q12:AC13))</f>
        <v>15</v>
      </c>
    </row>
    <row r="13" spans="1:31" ht="22.5" customHeight="1">
      <c r="A13" s="108"/>
      <c r="B13" s="63"/>
      <c r="C13" s="42" t="s">
        <v>93</v>
      </c>
      <c r="D13" s="79" t="s">
        <v>152</v>
      </c>
      <c r="E13" s="43" t="s">
        <v>94</v>
      </c>
      <c r="F13" s="16" t="s">
        <v>154</v>
      </c>
      <c r="G13" s="43"/>
      <c r="H13" s="16"/>
      <c r="I13" s="43"/>
      <c r="J13" s="16"/>
      <c r="K13" s="32"/>
      <c r="L13" s="18"/>
      <c r="M13" s="32"/>
      <c r="N13" s="18"/>
      <c r="O13" s="32"/>
      <c r="P13" s="18"/>
      <c r="Q13" s="42"/>
      <c r="R13" s="66"/>
      <c r="S13" s="32"/>
      <c r="T13" s="66"/>
      <c r="U13" s="32"/>
      <c r="V13" s="66"/>
      <c r="W13" s="32"/>
      <c r="X13" s="66"/>
      <c r="Y13" s="32"/>
      <c r="Z13" s="66"/>
      <c r="AA13" s="32"/>
      <c r="AB13" s="66"/>
      <c r="AC13" s="32"/>
      <c r="AD13" s="66"/>
      <c r="AE13" s="77"/>
    </row>
    <row r="14" spans="1:31" ht="22.5" customHeight="1">
      <c r="A14" s="64"/>
      <c r="B14" s="76" t="s">
        <v>20</v>
      </c>
      <c r="C14" s="19" t="s">
        <v>138</v>
      </c>
      <c r="D14" s="20"/>
      <c r="E14" s="21"/>
      <c r="F14" s="22"/>
      <c r="G14" s="21"/>
      <c r="H14" s="22"/>
      <c r="I14" s="21"/>
      <c r="J14" s="22"/>
      <c r="K14" s="21"/>
      <c r="L14" s="23"/>
      <c r="M14" s="21"/>
      <c r="N14" s="23"/>
      <c r="O14" s="21"/>
      <c r="P14" s="23"/>
      <c r="Q14" s="84">
        <f>IF(OR(($C15=Q$3),($C15=R$3),(LEFT($C15,1)=Q$2)),7,IF(OR(($E15=Q$3),($E15=R$3),(LEFT($E15,1)=Q$2)),6,IF(OR(($G15=Q$3),($G15=R$3),(LEFT($G15,1)=Q$2)),5,IF(OR(($I15=Q$3),($I15=R$3),(LEFT($I15,1)=Q$2)),4,IF(OR(($K15=Q$3),($K15=R$3),(LEFT($K15,1)=Q$2)),3,IF(OR(($M15=Q$3),($M15=R$3),(LEFT($M15,1)=Q$2)),2,IF(OR(($O15=Q$3),($O15=R$3),($O15=Q$2)),1,0)))))))</f>
        <v>0</v>
      </c>
      <c r="R14" s="83"/>
      <c r="S14" s="75">
        <f>IF(OR(($C15=S$3),($C15=T$3),(LEFT($C15,1)=S$2)),7,IF(OR(($E15=S$3),($E15=T$3),(LEFT($E15,1)=S$2)),6,IF(OR(($G15=S$3),($G15=T$3),(LEFT($G15,1)=S$2)),5,IF(OR(($I15=S$3),($I15=T$3),(LEFT($I15,1)=S$2)),4,IF(OR(($K15=S$3),($K15=T$3),(LEFT($K15,1)=S$2)),3,IF(OR(($M15=S$3),($M15=T$3),(LEFT($M15,1)=S$2)),2,IF(OR(($O15=S$3),($O15=T$3),($O15=S$2)),1,0)))))))</f>
        <v>0</v>
      </c>
      <c r="T14" s="65"/>
      <c r="U14" s="75">
        <f>IF(OR(($C15=U$3),($C15=V$3),(LEFT($C15,1)=U$2)),7,IF(OR(($E15=U$3),($E15=V$3),(LEFT($E15,1)=U$2)),6,IF(OR(($G15=U$3),($G15=V$3),(LEFT($G15,1)=U$2)),5,IF(OR(($I15=U$3),($I15=V$3),(LEFT($I15,1)=U$2)),4,IF(OR(($K15=U$3),($K15=V$3),(LEFT($K15,1)=U$2)),3,IF(OR(($M15=U$3),($M15=V$3),(LEFT($M15,1)=U$2)),2,IF(OR(($O15=U$3),($O15=V$3),($O15=U$2)),1,0)))))))</f>
        <v>0</v>
      </c>
      <c r="V14" s="65"/>
      <c r="W14" s="75">
        <f>IF(OR(($C15=W$3),($C15=X$3),(LEFT($C15,1)=W$2)),7,IF(OR(($E15=W$3),($E15=X$3),(LEFT($E15,1)=W$2)),6,IF(OR(($G15=W$3),($G15=X$3),(LEFT($G15,1)=W$2)),5,IF(OR(($I15=W$3),($I15=X$3),(LEFT($I15,1)=W$2)),4,IF(OR(($K15=W$3),($K15=X$3),(LEFT($K15,1)=W$2)),3,IF(OR(($M15=W$3),($M15=X$3),(LEFT($M15,1)=W$2)),2,IF(OR(($O15=W$3),($O15=X$3),($O15=W$2)),1,0)))))))</f>
        <v>7</v>
      </c>
      <c r="X14" s="65"/>
      <c r="Y14" s="75">
        <f>IF(OR(($C15=Y$3),($C15=Z$3),(LEFT($C15,1)=Y$2)),7,IF(OR(($E15=Y$3),($E15=Z$3),(LEFT($E15,1)=Y$2)),6,IF(OR(($G15=Y$3),($G15=Z$3),(LEFT($G15,1)=Y$2)),5,IF(OR(($I15=Y$3),($I15=Z$3),(LEFT($I15,1)=Y$2)),4,IF(OR(($K15=Y$3),($K15=Z$3),(LEFT($K15,1)=Y$2)),3,IF(OR(($M15=Y$3),($M15=Z$3),(LEFT($M15,1)=Y$2)),2,IF(OR(($O15=Y$3),($O15=Z$3),($O15=Y$2)),1,0)))))))</f>
        <v>0</v>
      </c>
      <c r="Z14" s="65"/>
      <c r="AA14" s="75">
        <f>IF(OR(($C15=AA$3),($C15=AB$3),(LEFT($C15,1)=AA$2)),7,IF(OR(($E15=AA$3),($E15=AB$3),(LEFT($E15,1)=AA$2)),6,IF(OR(($G15=AA$3),($G15=AB$3),(LEFT($G15,1)=AA$2)),5,IF(OR(($I15=AA$3),($I15=AB$3),(LEFT($I15,1)=AA$2)),4,IF(OR(($K15=AA$3),($K15=AB$3),(LEFT($K15,1)=AA$2)),3,IF(OR(($M15=AA$3),($M15=AB$3),(LEFT($M15,1)=AA$2)),2,IF(OR(($O15=AA$3),($O15=AB$3),($O15=AA$2)),1,0)))))))</f>
        <v>0</v>
      </c>
      <c r="AB14" s="65"/>
      <c r="AC14" s="75">
        <f>IF(OR(($C15=AC$3),($C15=AD$3),(LEFT($C15,1)=AC$2)),7,IF(OR(($E15=AC$3),($E15=AD$3),(LEFT($E15,1)=AC$2)),6,IF(OR(($G15=AC$3),($G15=AD$3),(LEFT($G15,1)=AC$2)),5,IF(OR(($I15=AC$3),($I15=AD$3),(LEFT($I15,1)=AC$2)),4,IF(OR(($K15=AC$3),($K15=AD$3),(LEFT($K15,1)=AC$2)),3,IF(OR(($M15=AC$3),($M15=AD$3),(LEFT($M15,1)=AC$2)),2,IF(OR(($O15=AC$3),($O15=AD$3),($O15=AC$2)),1,0)))))))</f>
        <v>0</v>
      </c>
      <c r="AD14" s="65"/>
      <c r="AE14" s="74">
        <f>IF(C15="",0,28-SUM(Q14:AC15))</f>
        <v>21</v>
      </c>
    </row>
    <row r="15" spans="1:31" ht="22.5" customHeight="1">
      <c r="A15" s="64"/>
      <c r="B15" s="63"/>
      <c r="C15" s="42">
        <v>26</v>
      </c>
      <c r="D15" s="79" t="s">
        <v>155</v>
      </c>
      <c r="E15" s="43"/>
      <c r="F15" s="16"/>
      <c r="G15" s="43"/>
      <c r="H15" s="16"/>
      <c r="I15" s="43"/>
      <c r="J15" s="16"/>
      <c r="K15" s="32"/>
      <c r="L15" s="18"/>
      <c r="M15" s="32"/>
      <c r="N15" s="18"/>
      <c r="O15" s="32"/>
      <c r="P15" s="18"/>
      <c r="Q15" s="42"/>
      <c r="R15" s="66"/>
      <c r="S15" s="32"/>
      <c r="T15" s="66"/>
      <c r="U15" s="32"/>
      <c r="V15" s="66"/>
      <c r="W15" s="32"/>
      <c r="X15" s="66"/>
      <c r="Y15" s="32"/>
      <c r="Z15" s="66"/>
      <c r="AA15" s="32"/>
      <c r="AB15" s="66"/>
      <c r="AC15" s="32"/>
      <c r="AD15" s="66"/>
      <c r="AE15" s="77"/>
    </row>
    <row r="16" spans="1:31" ht="22.5" customHeight="1">
      <c r="A16" s="108"/>
      <c r="B16" s="163" t="s">
        <v>21</v>
      </c>
      <c r="C16" s="19" t="s">
        <v>156</v>
      </c>
      <c r="D16" s="20"/>
      <c r="E16" s="21"/>
      <c r="F16" s="22"/>
      <c r="G16" s="21"/>
      <c r="H16" s="22"/>
      <c r="I16" s="21"/>
      <c r="J16" s="22"/>
      <c r="K16" s="21"/>
      <c r="L16" s="23"/>
      <c r="M16" s="21"/>
      <c r="N16" s="23"/>
      <c r="O16" s="21"/>
      <c r="P16" s="23"/>
      <c r="Q16" s="126">
        <f>IF(OR(($C17=Q$3),($C17=R$3),(LEFT($C17,1)=Q$2)),7,IF(OR(($E17=Q$3),($E17=R$3),(LEFT($E17,1)=Q$2)),6,IF(OR(($G17=Q$3),($G17=R$3),(LEFT($G17,1)=Q$2)),5,IF(OR(($I17=Q$3),($I17=R$3),(LEFT($I17,1)=Q$2)),4,IF(OR(($K17=Q$3),($K17=R$3),(LEFT($K17,1)=Q$2)),3,IF(OR(($M17=Q$3),($M17=R$3),(LEFT($M17,1)=Q$2)),2,IF(OR(($O17=Q$3),($O17=R$3),($O17=Q$2)),1,0)))))))</f>
        <v>0</v>
      </c>
      <c r="R16" s="127"/>
      <c r="S16" s="164">
        <f>IF(OR(($C17=S$3),($C17=T$3),(LEFT($C17,1)=S$2)),7,IF(OR(($E17=S$3),($E17=T$3),(LEFT($E17,1)=S$2)),6,IF(OR(($G17=S$3),($G17=T$3),(LEFT($G17,1)=S$2)),5,IF(OR(($I17=S$3),($I17=T$3),(LEFT($I17,1)=S$2)),4,IF(OR(($K17=S$3),($K17=T$3),(LEFT($K17,1)=S$2)),3,IF(OR(($M17=S$3),($M17=T$3),(LEFT($M17,1)=S$2)),2,IF(OR(($O17=S$3),($O17=T$3),($O17=S$2)),1,0)))))))</f>
        <v>0</v>
      </c>
      <c r="T16" s="127"/>
      <c r="U16" s="164">
        <f>IF(OR(($C17=U$3),($C17=V$3),(LEFT($C17,1)=U$2)),7,IF(OR(($E17=U$3),($E17=V$3),(LEFT($E17,1)=U$2)),6,IF(OR(($G17=U$3),($G17=V$3),(LEFT($G17,1)=U$2)),5,IF(OR(($I17=U$3),($I17=V$3),(LEFT($I17,1)=U$2)),4,IF(OR(($K17=U$3),($K17=V$3),(LEFT($K17,1)=U$2)),3,IF(OR(($M17=U$3),($M17=V$3),(LEFT($M17,1)=U$2)),2,IF(OR(($O17=U$3),($O17=V$3),($O17=U$2)),1,0)))))))</f>
        <v>0</v>
      </c>
      <c r="V16" s="127"/>
      <c r="W16" s="164">
        <f>IF(OR(($C17=W$3),($C17=X$3),(LEFT($C17,1)=W$2)),7,IF(OR(($E17=W$3),($E17=X$3),(LEFT($E17,1)=W$2)),6,IF(OR(($G17=W$3),($G17=X$3),(LEFT($G17,1)=W$2)),5,IF(OR(($I17=W$3),($I17=X$3),(LEFT($I17,1)=W$2)),4,IF(OR(($K17=W$3),($K17=X$3),(LEFT($K17,1)=W$2)),3,IF(OR(($M17=W$3),($M17=X$3),(LEFT($M17,1)=W$2)),2,IF(OR(($O17=W$3),($O17=X$3),($O17=W$2)),1,0)))))))</f>
        <v>7</v>
      </c>
      <c r="X16" s="127"/>
      <c r="Y16" s="164">
        <f>IF(OR(($C17=Y$3),($C17=Z$3),(LEFT($C17,1)=Y$2)),7,IF(OR(($E17=Y$3),($E17=Z$3),(LEFT($E17,1)=Y$2)),6,IF(OR(($G17=Y$3),($G17=Z$3),(LEFT($G17,1)=Y$2)),5,IF(OR(($I17=Y$3),($I17=Z$3),(LEFT($I17,1)=Y$2)),4,IF(OR(($K17=Y$3),($K17=Z$3),(LEFT($K17,1)=Y$2)),3,IF(OR(($M17=Y$3),($M17=Z$3),(LEFT($M17,1)=Y$2)),2,IF(OR(($O17=Y$3),($O17=Z$3),($O17=Y$2)),1,0)))))))</f>
        <v>0</v>
      </c>
      <c r="Z16" s="127"/>
      <c r="AA16" s="164">
        <f>IF(OR(($C17=AA$3),($C17=AB$3),(LEFT($C17,1)=AA$2)),7,IF(OR(($E17=AA$3),($E17=AB$3),(LEFT($E17,1)=AA$2)),6,IF(OR(($G17=AA$3),($G17=AB$3),(LEFT($G17,1)=AA$2)),5,IF(OR(($I17=AA$3),($I17=AB$3),(LEFT($I17,1)=AA$2)),4,IF(OR(($K17=AA$3),($K17=AB$3),(LEFT($K17,1)=AA$2)),3,IF(OR(($M17=AA$3),($M17=AB$3),(LEFT($M17,1)=AA$2)),2,IF(OR(($O17=AA$3),($O17=AB$3),($O17=AA$2)),1,0)))))))</f>
        <v>0</v>
      </c>
      <c r="AB16" s="127"/>
      <c r="AC16" s="164">
        <f>IF(OR(($C17=AC$3),($C17=AD$3),(LEFT($C17,1)=AC$2)),7,IF(OR(($E17=AC$3),($E17=AD$3),(LEFT($E17,1)=AC$2)),6,IF(OR(($G17=AC$3),($G17=AD$3),(LEFT($G17,1)=AC$2)),5,IF(OR(($I17=AC$3),($I17=AD$3),(LEFT($I17,1)=AC$2)),4,IF(OR(($K17=AC$3),($K17=AD$3),(LEFT($K17,1)=AC$2)),3,IF(OR(($M17=AC$3),($M17=AD$3),(LEFT($M17,1)=AC$2)),2,IF(OR(($O17=AC$3),($O17=AD$3),($O17=AC$2)),1,0)))))))</f>
        <v>0</v>
      </c>
      <c r="AD16" s="127"/>
      <c r="AE16" s="161">
        <f>IF(C17="",0,28-SUM(Q16:AC17))</f>
        <v>21</v>
      </c>
    </row>
    <row r="17" spans="1:31" ht="22.5" customHeight="1" thickBot="1">
      <c r="A17" s="109"/>
      <c r="B17" s="111"/>
      <c r="C17" s="26">
        <v>36</v>
      </c>
      <c r="D17" s="80" t="s">
        <v>157</v>
      </c>
      <c r="E17" s="28"/>
      <c r="F17" s="27"/>
      <c r="G17" s="28"/>
      <c r="H17" s="27"/>
      <c r="I17" s="28"/>
      <c r="J17" s="27"/>
      <c r="K17" s="29"/>
      <c r="L17" s="30"/>
      <c r="M17" s="29"/>
      <c r="N17" s="30"/>
      <c r="O17" s="29"/>
      <c r="P17" s="30"/>
      <c r="Q17" s="167"/>
      <c r="R17" s="166"/>
      <c r="S17" s="165"/>
      <c r="T17" s="166"/>
      <c r="U17" s="165"/>
      <c r="V17" s="166"/>
      <c r="W17" s="165"/>
      <c r="X17" s="166"/>
      <c r="Y17" s="165"/>
      <c r="Z17" s="166"/>
      <c r="AA17" s="165"/>
      <c r="AB17" s="166"/>
      <c r="AC17" s="165"/>
      <c r="AD17" s="166"/>
      <c r="AE17" s="162"/>
    </row>
    <row r="18" spans="1:31" ht="22.5" customHeight="1" thickTop="1">
      <c r="A18" s="141" t="s">
        <v>81</v>
      </c>
      <c r="B18" s="141" t="s">
        <v>10</v>
      </c>
      <c r="C18" s="10" t="s">
        <v>108</v>
      </c>
      <c r="D18" s="11"/>
      <c r="E18" s="12" t="s">
        <v>109</v>
      </c>
      <c r="F18" s="13"/>
      <c r="G18" s="12"/>
      <c r="H18" s="13"/>
      <c r="I18" s="12"/>
      <c r="J18" s="13"/>
      <c r="K18" s="12"/>
      <c r="L18" s="14"/>
      <c r="M18" s="12"/>
      <c r="N18" s="14"/>
      <c r="O18" s="12"/>
      <c r="P18" s="14"/>
      <c r="Q18" s="117">
        <f>IF(OR(($C19=Q$3),($C19=R$3),(LEFT($C19,1)=Q$2)),7,IF(OR(($E19=Q$3),($E19=R$3),(LEFT($E19,1)=Q$2)),6,IF(OR(($G19=Q$3),($G19=R$3),(LEFT($G19,1)=Q$2)),5,IF(OR(($I19=Q$3),($I19=R$3),(LEFT($I19,1)=Q$2)),4,IF(OR(($K19=Q$3),($K19=R$3),(LEFT($K19,1)=Q$2)),3,IF(OR(($M19=Q$3),($M19=R$3),(LEFT($M19,1)=Q$2)),2,IF(OR(($O19=Q$3),($O19=R$3),($O19=Q$2)),1,0)))))))</f>
        <v>0</v>
      </c>
      <c r="R18" s="115"/>
      <c r="S18" s="115">
        <f>IF(OR(($C19=S$3),($C19=T$3),(LEFT($C19,1)=S$2)),7,IF(OR(($E19=S$3),($E19=T$3),(LEFT($E19,1)=S$2)),6,IF(OR(($G19=S$3),($G19=T$3),(LEFT($G19,1)=S$2)),5,IF(OR(($I19=S$3),($I19=T$3),(LEFT($I19,1)=S$2)),4,IF(OR(($K19=S$3),($K19=T$3),(LEFT($K19,1)=S$2)),3,IF(OR(($M19=S$3),($M19=T$3),(LEFT($M19,1)=S$2)),2,IF(OR(($O19=S$3),($O19=T$3),($O19=S$2)),1,0)))))))</f>
        <v>0</v>
      </c>
      <c r="T18" s="115"/>
      <c r="U18" s="115">
        <f>IF(OR(($C19=U$3),($C19=V$3),(LEFT($C19,1)=U$2)),7,IF(OR(($E19=U$3),($E19=V$3),(LEFT($E19,1)=U$2)),6,IF(OR(($G19=U$3),($G19=V$3),(LEFT($G19,1)=U$2)),5,IF(OR(($I19=U$3),($I19=V$3),(LEFT($I19,1)=U$2)),4,IF(OR(($K19=U$3),($K19=V$3),(LEFT($K19,1)=U$2)),3,IF(OR(($M19=U$3),($M19=V$3),(LEFT($M19,1)=U$2)),2,IF(OR(($O19=U$3),($O19=V$3),($O19=U$2)),1,0)))))))</f>
        <v>7</v>
      </c>
      <c r="V18" s="115"/>
      <c r="W18" s="115">
        <f>IF(OR(($C19=W$3),($C19=X$3),(LEFT($C19,1)=W$2)),7,IF(OR(($E19=W$3),($E19=X$3),(LEFT($E19,1)=W$2)),6,IF(OR(($G19=W$3),($G19=X$3),(LEFT($G19,1)=W$2)),5,IF(OR(($I19=W$3),($I19=X$3),(LEFT($I19,1)=W$2)),4,IF(OR(($K19=W$3),($K19=X$3),(LEFT($K19,1)=W$2)),3,IF(OR(($M19=W$3),($M19=X$3),(LEFT($M19,1)=W$2)),2,IF(OR(($O19=W$3),($O19=X$3),($O19=W$2)),1,0)))))))</f>
        <v>6</v>
      </c>
      <c r="X18" s="115"/>
      <c r="Y18" s="115">
        <f>IF(OR(($C19=Y$3),($C19=Z$3),(LEFT($C19,1)=Y$2)),7,IF(OR(($E19=Y$3),($E19=Z$3),(LEFT($E19,1)=Y$2)),6,IF(OR(($G19=Y$3),($G19=Z$3),(LEFT($G19,1)=Y$2)),5,IF(OR(($I19=Y$3),($I19=Z$3),(LEFT($I19,1)=Y$2)),4,IF(OR(($K19=Y$3),($K19=Z$3),(LEFT($K19,1)=Y$2)),3,IF(OR(($M19=Y$3),($M19=Z$3),(LEFT($M19,1)=Y$2)),2,IF(OR(($O19=Y$3),($O19=Z$3),($O19=Y$2)),1,0)))))))</f>
        <v>0</v>
      </c>
      <c r="Z18" s="115"/>
      <c r="AA18" s="115">
        <f>IF(OR(($C19=AA$3),($C19=AB$3),(LEFT($C19,1)=AA$2)),7,IF(OR(($E19=AA$3),($E19=AB$3),(LEFT($E19,1)=AA$2)),6,IF(OR(($G19=AA$3),($G19=AB$3),(LEFT($G19,1)=AA$2)),5,IF(OR(($I19=AA$3),($I19=AB$3),(LEFT($I19,1)=AA$2)),4,IF(OR(($K19=AA$3),($K19=AB$3),(LEFT($K19,1)=AA$2)),3,IF(OR(($M19=AA$3),($M19=AB$3),(LEFT($M19,1)=AA$2)),2,IF(OR(($O19=AA$3),($O19=AB$3),($O19=AA$2)),1,0)))))))</f>
        <v>0</v>
      </c>
      <c r="AB18" s="115"/>
      <c r="AC18" s="115">
        <f>IF(OR(($C19=AC$3),($C19=AD$3),(LEFT($C19,1)=AC$2)),7,IF(OR(($E19=AC$3),($E19=AD$3),(LEFT($E19,1)=AC$2)),6,IF(OR(($G19=AC$3),($G19=AD$3),(LEFT($G19,1)=AC$2)),5,IF(OR(($I19=AC$3),($I19=AD$3),(LEFT($I19,1)=AC$2)),4,IF(OR(($K19=AC$3),($K19=AD$3),(LEFT($K19,1)=AC$2)),3,IF(OR(($M19=AC$3),($M19=AD$3),(LEFT($M19,1)=AC$2)),2,IF(OR(($O19=AC$3),($O19=AD$3),($O19=AC$2)),1,0)))))))</f>
        <v>0</v>
      </c>
      <c r="AD18" s="115"/>
      <c r="AE18" s="104">
        <f>IF(C19="",0,28-SUM(Q18:AC19))</f>
        <v>15</v>
      </c>
    </row>
    <row r="19" spans="1:31" ht="22.5" customHeight="1">
      <c r="A19" s="110"/>
      <c r="B19" s="142"/>
      <c r="C19" s="15" t="s">
        <v>29</v>
      </c>
      <c r="D19" s="79" t="s">
        <v>141</v>
      </c>
      <c r="E19" s="15" t="s">
        <v>30</v>
      </c>
      <c r="F19" s="16" t="s">
        <v>142</v>
      </c>
      <c r="G19" s="15"/>
      <c r="H19" s="16"/>
      <c r="I19" s="15"/>
      <c r="J19" s="16"/>
      <c r="K19" s="17"/>
      <c r="L19" s="18"/>
      <c r="M19" s="17"/>
      <c r="N19" s="18"/>
      <c r="O19" s="17"/>
      <c r="P19" s="18"/>
      <c r="Q19" s="117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03"/>
    </row>
    <row r="20" spans="1:31" ht="22.5" customHeight="1">
      <c r="A20" s="108"/>
      <c r="B20" s="140" t="s">
        <v>11</v>
      </c>
      <c r="C20" s="19" t="s">
        <v>143</v>
      </c>
      <c r="D20" s="20"/>
      <c r="E20" s="21" t="s">
        <v>112</v>
      </c>
      <c r="F20" s="22"/>
      <c r="G20" s="21"/>
      <c r="H20" s="22"/>
      <c r="I20" s="21"/>
      <c r="J20" s="22"/>
      <c r="K20" s="21"/>
      <c r="L20" s="23"/>
      <c r="M20" s="21"/>
      <c r="N20" s="23"/>
      <c r="O20" s="21"/>
      <c r="P20" s="23"/>
      <c r="Q20" s="117">
        <f>IF(OR(($C21=Q$3),($C21=R$3),(LEFT($C21,1)=Q$2)),7,IF(OR(($E21=Q$3),($E21=R$3),(LEFT($E21,1)=Q$2)),6,IF(OR(($G21=Q$3),($G21=R$3),(LEFT($G21,1)=Q$2)),5,IF(OR(($I21=Q$3),($I21=R$3),(LEFT($I21,1)=Q$2)),4,IF(OR(($K21=Q$3),($K21=R$3),(LEFT($K21,1)=Q$2)),3,IF(OR(($M21=Q$3),($M21=R$3),(LEFT($M21,1)=Q$2)),2,IF(OR(($O21=Q$3),($O21=R$3),($O21=Q$2)),1,0)))))))</f>
        <v>0</v>
      </c>
      <c r="R20" s="115"/>
      <c r="S20" s="115">
        <f>IF(OR(($C21=S$3),($C21=T$3),(LEFT($C21,1)=S$2)),7,IF(OR(($E21=S$3),($E21=T$3),(LEFT($E21,1)=S$2)),6,IF(OR(($G21=S$3),($G21=T$3),(LEFT($G21,1)=S$2)),5,IF(OR(($I21=S$3),($I21=T$3),(LEFT($I21,1)=S$2)),4,IF(OR(($K21=S$3),($K21=T$3),(LEFT($K21,1)=S$2)),3,IF(OR(($M21=S$3),($M21=T$3),(LEFT($M21,1)=S$2)),2,IF(OR(($O21=S$3),($O21=T$3),($O21=S$2)),1,0)))))))</f>
        <v>0</v>
      </c>
      <c r="T20" s="115"/>
      <c r="U20" s="115">
        <f>IF(OR(($C21=U$3),($C21=V$3),(LEFT($C21,1)=U$2)),7,IF(OR(($E21=U$3),($E21=V$3),(LEFT($E21,1)=U$2)),6,IF(OR(($G21=U$3),($G21=V$3),(LEFT($G21,1)=U$2)),5,IF(OR(($I21=U$3),($I21=V$3),(LEFT($I21,1)=U$2)),4,IF(OR(($K21=U$3),($K21=V$3),(LEFT($K21,1)=U$2)),3,IF(OR(($M21=U$3),($M21=V$3),(LEFT($M21,1)=U$2)),2,IF(OR(($O21=U$3),($O21=V$3),($O21=U$2)),1,0)))))))</f>
        <v>7</v>
      </c>
      <c r="V20" s="115"/>
      <c r="W20" s="115">
        <f>IF(OR(($C21=W$3),($C21=X$3),(LEFT($C21,1)=W$2)),7,IF(OR(($E21=W$3),($E21=X$3),(LEFT($E21,1)=W$2)),6,IF(OR(($G21=W$3),($G21=X$3),(LEFT($G21,1)=W$2)),5,IF(OR(($I21=W$3),($I21=X$3),(LEFT($I21,1)=W$2)),4,IF(OR(($K21=W$3),($K21=X$3),(LEFT($K21,1)=W$2)),3,IF(OR(($M21=W$3),($M21=X$3),(LEFT($M21,1)=W$2)),2,IF(OR(($O21=W$3),($O21=X$3),($O21=W$2)),1,0)))))))</f>
        <v>6</v>
      </c>
      <c r="X20" s="115"/>
      <c r="Y20" s="115">
        <f>IF(OR(($C21=Y$3),($C21=Z$3),(LEFT($C21,1)=Y$2)),7,IF(OR(($E21=Y$3),($E21=Z$3),(LEFT($E21,1)=Y$2)),6,IF(OR(($G21=Y$3),($G21=Z$3),(LEFT($G21,1)=Y$2)),5,IF(OR(($I21=Y$3),($I21=Z$3),(LEFT($I21,1)=Y$2)),4,IF(OR(($K21=Y$3),($K21=Z$3),(LEFT($K21,1)=Y$2)),3,IF(OR(($M21=Y$3),($M21=Z$3),(LEFT($M21,1)=Y$2)),2,IF(OR(($O21=Y$3),($O21=Z$3),($O21=Y$2)),1,0)))))))</f>
        <v>0</v>
      </c>
      <c r="Z20" s="115"/>
      <c r="AA20" s="115">
        <f>IF(OR(($C21=AA$3),($C21=AB$3),(LEFT($C21,1)=AA$2)),7,IF(OR(($E21=AA$3),($E21=AB$3),(LEFT($E21,1)=AA$2)),6,IF(OR(($G21=AA$3),($G21=AB$3),(LEFT($G21,1)=AA$2)),5,IF(OR(($I21=AA$3),($I21=AB$3),(LEFT($I21,1)=AA$2)),4,IF(OR(($K21=AA$3),($K21=AB$3),(LEFT($K21,1)=AA$2)),3,IF(OR(($M21=AA$3),($M21=AB$3),(LEFT($M21,1)=AA$2)),2,IF(OR(($O21=AA$3),($O21=AB$3),($O21=AA$2)),1,0)))))))</f>
        <v>0</v>
      </c>
      <c r="AB20" s="115"/>
      <c r="AC20" s="115">
        <f>IF(OR(($C21=AC$3),($C21=AD$3),(LEFT($C21,1)=AC$2)),7,IF(OR(($E21=AC$3),($E21=AD$3),(LEFT($E21,1)=AC$2)),6,IF(OR(($G21=AC$3),($G21=AD$3),(LEFT($G21,1)=AC$2)),5,IF(OR(($I21=AC$3),($I21=AD$3),(LEFT($I21,1)=AC$2)),4,IF(OR(($K21=AC$3),($K21=AD$3),(LEFT($K21,1)=AC$2)),3,IF(OR(($M21=AC$3),($M21=AD$3),(LEFT($M21,1)=AC$2)),2,IF(OR(($O21=AC$3),($O21=AD$3),($O21=AC$2)),1,0)))))))</f>
        <v>0</v>
      </c>
      <c r="AD20" s="115"/>
      <c r="AE20" s="101">
        <f>IF(C21="",0,28-SUM(Q20:AC21))</f>
        <v>15</v>
      </c>
    </row>
    <row r="21" spans="1:31" ht="22.5" customHeight="1">
      <c r="A21" s="108"/>
      <c r="B21" s="140"/>
      <c r="C21" s="42" t="s">
        <v>93</v>
      </c>
      <c r="D21" s="79" t="s">
        <v>144</v>
      </c>
      <c r="E21" s="43" t="s">
        <v>94</v>
      </c>
      <c r="F21" s="16" t="s">
        <v>145</v>
      </c>
      <c r="G21" s="43"/>
      <c r="H21" s="16"/>
      <c r="I21" s="43"/>
      <c r="J21" s="16"/>
      <c r="K21" s="32"/>
      <c r="L21" s="18"/>
      <c r="M21" s="32"/>
      <c r="N21" s="18"/>
      <c r="O21" s="32"/>
      <c r="P21" s="18"/>
      <c r="Q21" s="117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03"/>
    </row>
    <row r="22" spans="1:31" ht="22.5" customHeight="1">
      <c r="A22" s="108"/>
      <c r="B22" s="110" t="s">
        <v>20</v>
      </c>
      <c r="C22" s="19" t="s">
        <v>146</v>
      </c>
      <c r="D22" s="20"/>
      <c r="E22" s="21" t="s">
        <v>139</v>
      </c>
      <c r="F22" s="22"/>
      <c r="G22" s="21"/>
      <c r="H22" s="22"/>
      <c r="I22" s="21"/>
      <c r="J22" s="22"/>
      <c r="K22" s="21"/>
      <c r="L22" s="23"/>
      <c r="M22" s="21"/>
      <c r="N22" s="23"/>
      <c r="O22" s="21"/>
      <c r="P22" s="23"/>
      <c r="Q22" s="117">
        <f>IF(OR(($C23=Q$3),($C23=R$3),(LEFT($C23,1)=Q$2)),7,IF(OR(($E23=Q$3),($E23=R$3),(LEFT($E23,1)=Q$2)),6,IF(OR(($G23=Q$3),($G23=R$3),(LEFT($G23,1)=Q$2)),5,IF(OR(($I23=Q$3),($I23=R$3),(LEFT($I23,1)=Q$2)),4,IF(OR(($K23=Q$3),($K23=R$3),(LEFT($K23,1)=Q$2)),3,IF(OR(($M23=Q$3),($M23=R$3),(LEFT($M23,1)=Q$2)),2,IF(OR(($O23=Q$3),($O23=R$3),($O23=Q$2)),1,0)))))))</f>
        <v>0</v>
      </c>
      <c r="R22" s="115"/>
      <c r="S22" s="115">
        <f>IF(OR(($C23=S$3),($C23=T$3),(LEFT($C23,1)=S$2)),7,IF(OR(($E23=S$3),($E23=T$3),(LEFT($E23,1)=S$2)),6,IF(OR(($G23=S$3),($G23=T$3),(LEFT($G23,1)=S$2)),5,IF(OR(($I23=S$3),($I23=T$3),(LEFT($I23,1)=S$2)),4,IF(OR(($K23=S$3),($K23=T$3),(LEFT($K23,1)=S$2)),3,IF(OR(($M23=S$3),($M23=T$3),(LEFT($M23,1)=S$2)),2,IF(OR(($O23=S$3),($O23=T$3),($O23=S$2)),1,0)))))))</f>
        <v>0</v>
      </c>
      <c r="T22" s="115"/>
      <c r="U22" s="115">
        <f>IF(OR(($C23=U$3),($C23=V$3),(LEFT($C23,1)=U$2)),7,IF(OR(($E23=U$3),($E23=V$3),(LEFT($E23,1)=U$2)),6,IF(OR(($G23=U$3),($G23=V$3),(LEFT($G23,1)=U$2)),5,IF(OR(($I23=U$3),($I23=V$3),(LEFT($I23,1)=U$2)),4,IF(OR(($K23=U$3),($K23=V$3),(LEFT($K23,1)=U$2)),3,IF(OR(($M23=U$3),($M23=V$3),(LEFT($M23,1)=U$2)),2,IF(OR(($O23=U$3),($O23=V$3),($O23=U$2)),1,0)))))))</f>
        <v>7</v>
      </c>
      <c r="V22" s="115"/>
      <c r="W22" s="115">
        <f>IF(OR(($C23=W$3),($C23=X$3),(LEFT($C23,1)=W$2)),7,IF(OR(($E23=W$3),($E23=X$3),(LEFT($E23,1)=W$2)),6,IF(OR(($G23=W$3),($G23=X$3),(LEFT($G23,1)=W$2)),5,IF(OR(($I23=W$3),($I23=X$3),(LEFT($I23,1)=W$2)),4,IF(OR(($K23=W$3),($K23=X$3),(LEFT($K23,1)=W$2)),3,IF(OR(($M23=W$3),($M23=X$3),(LEFT($M23,1)=W$2)),2,IF(OR(($O23=W$3),($O23=X$3),($O23=W$2)),1,0)))))))</f>
        <v>6</v>
      </c>
      <c r="X22" s="115"/>
      <c r="Y22" s="115">
        <f>IF(OR(($C23=Y$3),($C23=Z$3),(LEFT($C23,1)=Y$2)),7,IF(OR(($E23=Y$3),($E23=Z$3),(LEFT($E23,1)=Y$2)),6,IF(OR(($G23=Y$3),($G23=Z$3),(LEFT($G23,1)=Y$2)),5,IF(OR(($I23=Y$3),($I23=Z$3),(LEFT($I23,1)=Y$2)),4,IF(OR(($K23=Y$3),($K23=Z$3),(LEFT($K23,1)=Y$2)),3,IF(OR(($M23=Y$3),($M23=Z$3),(LEFT($M23,1)=Y$2)),2,IF(OR(($O23=Y$3),($O23=Z$3),($O23=Y$2)),1,0)))))))</f>
        <v>0</v>
      </c>
      <c r="Z22" s="115"/>
      <c r="AA22" s="115">
        <f>IF(OR(($C23=AA$3),($C23=AB$3),(LEFT($C23,1)=AA$2)),7,IF(OR(($E23=AA$3),($E23=AB$3),(LEFT($E23,1)=AA$2)),6,IF(OR(($G23=AA$3),($G23=AB$3),(LEFT($G23,1)=AA$2)),5,IF(OR(($I23=AA$3),($I23=AB$3),(LEFT($I23,1)=AA$2)),4,IF(OR(($K23=AA$3),($K23=AB$3),(LEFT($K23,1)=AA$2)),3,IF(OR(($M23=AA$3),($M23=AB$3),(LEFT($M23,1)=AA$2)),2,IF(OR(($O23=AA$3),($O23=AB$3),($O23=AA$2)),1,0)))))))</f>
        <v>0</v>
      </c>
      <c r="AB22" s="115"/>
      <c r="AC22" s="115">
        <f>IF(OR(($C23=AC$3),($C23=AD$3),(LEFT($C23,1)=AC$2)),7,IF(OR(($E23=AC$3),($E23=AD$3),(LEFT($E23,1)=AC$2)),6,IF(OR(($G23=AC$3),($G23=AD$3),(LEFT($G23,1)=AC$2)),5,IF(OR(($I23=AC$3),($I23=AD$3),(LEFT($I23,1)=AC$2)),4,IF(OR(($K23=AC$3),($K23=AD$3),(LEFT($K23,1)=AC$2)),3,IF(OR(($M23=AC$3),($M23=AD$3),(LEFT($M23,1)=AC$2)),2,IF(OR(($O23=AC$3),($O23=AD$3),($O23=AC$2)),1,0)))))))</f>
        <v>0</v>
      </c>
      <c r="AD22" s="115"/>
      <c r="AE22" s="101">
        <f>IF(C23="",0,28-SUM(Q22:AC23))</f>
        <v>15</v>
      </c>
    </row>
    <row r="23" spans="1:31" ht="22.5" customHeight="1" thickBot="1">
      <c r="A23" s="109"/>
      <c r="B23" s="111"/>
      <c r="C23" s="26">
        <v>24</v>
      </c>
      <c r="D23" s="80" t="s">
        <v>147</v>
      </c>
      <c r="E23" s="28">
        <v>26</v>
      </c>
      <c r="F23" s="27" t="s">
        <v>148</v>
      </c>
      <c r="G23" s="28"/>
      <c r="H23" s="27"/>
      <c r="I23" s="28"/>
      <c r="J23" s="27"/>
      <c r="K23" s="29"/>
      <c r="L23" s="30"/>
      <c r="M23" s="29"/>
      <c r="N23" s="30"/>
      <c r="O23" s="29"/>
      <c r="P23" s="30"/>
      <c r="Q23" s="118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02"/>
    </row>
    <row r="24" spans="1:31" ht="22.5" customHeight="1" thickTop="1">
      <c r="A24" s="8" t="s">
        <v>82</v>
      </c>
      <c r="B24" s="9"/>
      <c r="C24" s="10"/>
      <c r="D24" s="11"/>
      <c r="E24" s="12"/>
      <c r="F24" s="13"/>
      <c r="G24" s="12"/>
      <c r="H24" s="13"/>
      <c r="I24" s="12"/>
      <c r="J24" s="13"/>
      <c r="K24" s="21"/>
      <c r="L24" s="23"/>
      <c r="M24" s="21"/>
      <c r="N24" s="23"/>
      <c r="O24" s="21"/>
      <c r="P24" s="23"/>
      <c r="Q24" s="117">
        <f>IF(OR(($C25=Q$3),($C25=R$3),(LEFT($C25,1)=Q$2)),7,IF(OR(($E25=Q$3),($E25=R$3),(LEFT($E25,1)=Q$2)),6,IF(OR(($G25=Q$3),($G25=R$3),(LEFT($G25,1)=Q$2)),5,IF(OR(($I25=Q$3),($I25=R$3),(LEFT($I25,1)=Q$2)),4,IF(OR(($K25=Q$3),($K25=R$3),(LEFT($K25,1)=Q$2)),3,IF(OR(($M25=Q$3),($M25=R$3),(LEFT($M25,1)=Q$2)),2,IF(OR(($O25=Q$3),($O25=R$3),($O25=Q$2)),1,0)))))))</f>
        <v>0</v>
      </c>
      <c r="R24" s="115"/>
      <c r="S24" s="115">
        <f>IF(OR(($C25=S$3),($C25=T$3),(LEFT($C25,1)=S$2)),7,IF(OR(($E25=S$3),($E25=T$3),(LEFT($E25,1)=S$2)),6,IF(OR(($G25=S$3),($G25=T$3),(LEFT($G25,1)=S$2)),5,IF(OR(($I25=S$3),($I25=T$3),(LEFT($I25,1)=S$2)),4,IF(OR(($K25=S$3),($K25=T$3),(LEFT($K25,1)=S$2)),3,IF(OR(($M25=S$3),($M25=T$3),(LEFT($M25,1)=S$2)),2,IF(OR(($O25=S$3),($O25=T$3),($O25=S$2)),1,0)))))))</f>
        <v>0</v>
      </c>
      <c r="T24" s="115"/>
      <c r="U24" s="115">
        <f>IF(OR(($C25=U$3),($C25=V$3),(LEFT($C25,1)=U$2)),7,IF(OR(($E25=U$3),($E25=V$3),(LEFT($E25,1)=U$2)),6,IF(OR(($G25=U$3),($G25=V$3),(LEFT($G25,1)=U$2)),5,IF(OR(($I25=U$3),($I25=V$3),(LEFT($I25,1)=U$2)),4,IF(OR(($K25=U$3),($K25=V$3),(LEFT($K25,1)=U$2)),3,IF(OR(($M25=U$3),($M25=V$3),(LEFT($M25,1)=U$2)),2,IF(OR(($O25=U$3),($O25=V$3),($O25=U$2)),1,0)))))))</f>
        <v>7</v>
      </c>
      <c r="V24" s="115"/>
      <c r="W24" s="115">
        <f>IF(OR(($C25=W$3),($C25=X$3),(LEFT($C25,1)=W$2)),7,IF(OR(($E25=W$3),($E25=X$3),(LEFT($E25,1)=W$2)),6,IF(OR(($G25=W$3),($G25=X$3),(LEFT($G25,1)=W$2)),5,IF(OR(($I25=W$3),($I25=X$3),(LEFT($I25,1)=W$2)),4,IF(OR(($K25=W$3),($K25=X$3),(LEFT($K25,1)=W$2)),3,IF(OR(($M25=W$3),($M25=X$3),(LEFT($M25,1)=W$2)),2,IF(OR(($O25=W$3),($O25=X$3),($O25=W$2)),1,0)))))))</f>
        <v>6</v>
      </c>
      <c r="X24" s="115"/>
      <c r="Y24" s="115">
        <f>IF(OR(($C25=Y$3),($C25=Z$3),(LEFT($C25,1)=Y$2)),7,IF(OR(($E25=Y$3),($E25=Z$3),(LEFT($E25,1)=Y$2)),6,IF(OR(($G25=Y$3),($G25=Z$3),(LEFT($G25,1)=Y$2)),5,IF(OR(($I25=Y$3),($I25=Z$3),(LEFT($I25,1)=Y$2)),4,IF(OR(($K25=Y$3),($K25=Z$3),(LEFT($K25,1)=Y$2)),3,IF(OR(($M25=Y$3),($M25=Z$3),(LEFT($M25,1)=Y$2)),2,IF(OR(($O25=Y$3),($O25=Z$3),($O25=Y$2)),1,0)))))))</f>
        <v>0</v>
      </c>
      <c r="Z24" s="115"/>
      <c r="AA24" s="115">
        <f>IF(OR(($C25=AA$3),($C25=AB$3),(LEFT($C25,1)=AA$2)),7,IF(OR(($E25=AA$3),($E25=AB$3),(LEFT($E25,1)=AA$2)),6,IF(OR(($G25=AA$3),($G25=AB$3),(LEFT($G25,1)=AA$2)),5,IF(OR(($I25=AA$3),($I25=AB$3),(LEFT($I25,1)=AA$2)),4,IF(OR(($K25=AA$3),($K25=AB$3),(LEFT($K25,1)=AA$2)),3,IF(OR(($M25=AA$3),($M25=AB$3),(LEFT($M25,1)=AA$2)),2,IF(OR(($O25=AA$3),($O25=AB$3),($O25=AA$2)),1,0)))))))</f>
        <v>0</v>
      </c>
      <c r="AB24" s="115"/>
      <c r="AC24" s="115">
        <f>IF(OR(($C25=AC$3),($C25=AD$3),(LEFT($C25,1)=AC$2)),7,IF(OR(($E25=AC$3),($E25=AD$3),(LEFT($E25,1)=AC$2)),6,IF(OR(($G25=AC$3),($G25=AD$3),(LEFT($G25,1)=AC$2)),5,IF(OR(($I25=AC$3),($I25=AD$3),(LEFT($I25,1)=AC$2)),4,IF(OR(($K25=AC$3),($K25=AD$3),(LEFT($K25,1)=AC$2)),3,IF(OR(($M25=AC$3),($M25=AD$3),(LEFT($M25,1)=AC$2)),2,IF(OR(($O25=AC$3),($O25=AD$3),($O25=AC$2)),1,0)))))))</f>
        <v>0</v>
      </c>
      <c r="AD24" s="115"/>
      <c r="AE24" s="101">
        <f>IF(C25="",0,28-SUM(Q24:AC25))</f>
        <v>15</v>
      </c>
    </row>
    <row r="25" spans="1:31" ht="22.5" customHeight="1" thickBot="1">
      <c r="A25" s="24"/>
      <c r="B25" s="25"/>
      <c r="C25" s="28" t="s">
        <v>29</v>
      </c>
      <c r="D25" s="27" t="s">
        <v>158</v>
      </c>
      <c r="E25" s="28" t="s">
        <v>30</v>
      </c>
      <c r="F25" s="27" t="s">
        <v>159</v>
      </c>
      <c r="G25" s="28"/>
      <c r="H25" s="27"/>
      <c r="I25" s="28"/>
      <c r="J25" s="27"/>
      <c r="K25" s="29"/>
      <c r="L25" s="30"/>
      <c r="M25" s="29"/>
      <c r="N25" s="30"/>
      <c r="O25" s="29"/>
      <c r="P25" s="30"/>
      <c r="Q25" s="118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02"/>
    </row>
    <row r="26" spans="2:31" ht="29.25" customHeight="1" thickBot="1" thickTop="1">
      <c r="B26" s="5"/>
      <c r="L26" s="31"/>
      <c r="N26" s="31"/>
      <c r="P26" s="31" t="s">
        <v>85</v>
      </c>
      <c r="Q26" s="155">
        <f>SUM(Q4:Q25)</f>
        <v>0</v>
      </c>
      <c r="R26" s="149"/>
      <c r="S26" s="148">
        <f>SUM(S4:S25)</f>
        <v>0</v>
      </c>
      <c r="T26" s="149"/>
      <c r="U26" s="148">
        <f>SUM(U4:U25)</f>
        <v>60</v>
      </c>
      <c r="V26" s="149"/>
      <c r="W26" s="148">
        <f>SUM(W4:W25)</f>
        <v>66</v>
      </c>
      <c r="X26" s="149"/>
      <c r="Y26" s="148">
        <f>SUM(Y4:Y25)</f>
        <v>0</v>
      </c>
      <c r="Z26" s="149"/>
      <c r="AA26" s="148">
        <f>SUM(AA4:AA25)</f>
        <v>0</v>
      </c>
      <c r="AB26" s="149"/>
      <c r="AC26" s="148">
        <f>SUM(AC4:AC25)</f>
        <v>20</v>
      </c>
      <c r="AD26" s="149"/>
      <c r="AE26" s="48">
        <f>SUM(AE4:AE25)</f>
        <v>162</v>
      </c>
    </row>
    <row r="27" ht="18" customHeight="1" thickTop="1"/>
  </sheetData>
  <sheetProtection/>
  <mergeCells count="116">
    <mergeCell ref="M1:O1"/>
    <mergeCell ref="Y26:Z26"/>
    <mergeCell ref="AA26:AB26"/>
    <mergeCell ref="AC26:AD26"/>
    <mergeCell ref="Q26:R26"/>
    <mergeCell ref="S26:T26"/>
    <mergeCell ref="U26:V26"/>
    <mergeCell ref="W26:X26"/>
    <mergeCell ref="Y22:Z23"/>
    <mergeCell ref="AA22:AB23"/>
    <mergeCell ref="Q24:R25"/>
    <mergeCell ref="S24:T25"/>
    <mergeCell ref="U24:V25"/>
    <mergeCell ref="W24:X25"/>
    <mergeCell ref="U16:V17"/>
    <mergeCell ref="W16:X17"/>
    <mergeCell ref="AC22:AD23"/>
    <mergeCell ref="S18:T19"/>
    <mergeCell ref="AC18:AD19"/>
    <mergeCell ref="W20:X21"/>
    <mergeCell ref="Y20:Z21"/>
    <mergeCell ref="S22:T23"/>
    <mergeCell ref="U22:V23"/>
    <mergeCell ref="W22:X23"/>
    <mergeCell ref="AC16:AD17"/>
    <mergeCell ref="AC10:AD11"/>
    <mergeCell ref="Q10:R11"/>
    <mergeCell ref="S10:T11"/>
    <mergeCell ref="U10:V11"/>
    <mergeCell ref="W10:X11"/>
    <mergeCell ref="Y10:Z11"/>
    <mergeCell ref="AA10:AB11"/>
    <mergeCell ref="Q16:R17"/>
    <mergeCell ref="S16:T17"/>
    <mergeCell ref="AE2:AE3"/>
    <mergeCell ref="Y6:Z7"/>
    <mergeCell ref="AA6:AB7"/>
    <mergeCell ref="AC6:AD7"/>
    <mergeCell ref="Y4:Z5"/>
    <mergeCell ref="AE4:AE5"/>
    <mergeCell ref="AA4:AB5"/>
    <mergeCell ref="Y2:Z2"/>
    <mergeCell ref="AA2:AB2"/>
    <mergeCell ref="AC2:AD2"/>
    <mergeCell ref="O2:P3"/>
    <mergeCell ref="W2:X2"/>
    <mergeCell ref="B16:B17"/>
    <mergeCell ref="C2:D3"/>
    <mergeCell ref="E2:F3"/>
    <mergeCell ref="I2:J3"/>
    <mergeCell ref="A2:A3"/>
    <mergeCell ref="Q2:R2"/>
    <mergeCell ref="S2:T2"/>
    <mergeCell ref="U2:V2"/>
    <mergeCell ref="B2:B3"/>
    <mergeCell ref="M2:N3"/>
    <mergeCell ref="K2:L3"/>
    <mergeCell ref="A22:A23"/>
    <mergeCell ref="B22:B23"/>
    <mergeCell ref="AE22:AE23"/>
    <mergeCell ref="Q20:R21"/>
    <mergeCell ref="S20:T21"/>
    <mergeCell ref="U20:V21"/>
    <mergeCell ref="Q22:R23"/>
    <mergeCell ref="AE24:AE25"/>
    <mergeCell ref="Y24:Z25"/>
    <mergeCell ref="AA24:AB25"/>
    <mergeCell ref="AC24:AD25"/>
    <mergeCell ref="A1:L1"/>
    <mergeCell ref="Q1:AC1"/>
    <mergeCell ref="A4:A5"/>
    <mergeCell ref="B4:B5"/>
    <mergeCell ref="Q4:R5"/>
    <mergeCell ref="S4:T5"/>
    <mergeCell ref="U4:V5"/>
    <mergeCell ref="W4:X5"/>
    <mergeCell ref="AC4:AD5"/>
    <mergeCell ref="G2:H3"/>
    <mergeCell ref="AE16:AE17"/>
    <mergeCell ref="Q8:R9"/>
    <mergeCell ref="S8:T9"/>
    <mergeCell ref="U8:V9"/>
    <mergeCell ref="W8:X9"/>
    <mergeCell ref="Y8:Z9"/>
    <mergeCell ref="AA8:AB9"/>
    <mergeCell ref="AC8:AD9"/>
    <mergeCell ref="Y16:Z17"/>
    <mergeCell ref="AA16:AB17"/>
    <mergeCell ref="AE10:AE11"/>
    <mergeCell ref="AE8:AE9"/>
    <mergeCell ref="AE6:AE7"/>
    <mergeCell ref="A6:A7"/>
    <mergeCell ref="B6:B7"/>
    <mergeCell ref="A8:A9"/>
    <mergeCell ref="B8:B9"/>
    <mergeCell ref="A10:A11"/>
    <mergeCell ref="B10:B11"/>
    <mergeCell ref="Y18:Z19"/>
    <mergeCell ref="AA18:AB19"/>
    <mergeCell ref="A16:A17"/>
    <mergeCell ref="Q6:R7"/>
    <mergeCell ref="S6:T7"/>
    <mergeCell ref="U6:V7"/>
    <mergeCell ref="W6:X7"/>
    <mergeCell ref="A12:A13"/>
    <mergeCell ref="A18:A19"/>
    <mergeCell ref="B18:B19"/>
    <mergeCell ref="AE18:AE19"/>
    <mergeCell ref="AA20:AB21"/>
    <mergeCell ref="AC20:AD21"/>
    <mergeCell ref="AE20:AE21"/>
    <mergeCell ref="A20:A21"/>
    <mergeCell ref="B20:B21"/>
    <mergeCell ref="U18:V19"/>
    <mergeCell ref="W18:X19"/>
    <mergeCell ref="Q18:R19"/>
  </mergeCells>
  <printOptions horizontalCentered="1"/>
  <pageMargins left="0.47" right="0.46" top="0.35433070866141736" bottom="0.4330708661417323" header="0.15748031496062992" footer="0.11811023622047245"/>
  <pageSetup fitToHeight="1" fitToWidth="1" horizontalDpi="300" verticalDpi="300" orientation="landscape" paperSize="9" scale="69" r:id="rId1"/>
  <headerFooter alignWithMargins="0">
    <oddFooter>&amp;L&amp;"Arial,Italic"&amp;8Form design for ERAC by Tom Stoner&amp;R&amp;8&amp;F &amp;A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7"/>
  <sheetViews>
    <sheetView showGridLines="0" showZeros="0" tabSelected="1" zoomScale="86" zoomScaleNormal="86" zoomScalePageLayoutView="0" workbookViewId="0" topLeftCell="A1">
      <pane xSplit="2" ySplit="3" topLeftCell="C4" activePane="bottomRight" state="frozen"/>
      <selection pane="topLeft" activeCell="AE36" sqref="Q36:AE36"/>
      <selection pane="topRight" activeCell="AE36" sqref="Q36:AE36"/>
      <selection pane="bottomLeft" activeCell="AE36" sqref="Q36:AE36"/>
      <selection pane="bottomRight" activeCell="K8" sqref="K8"/>
    </sheetView>
  </sheetViews>
  <sheetFormatPr defaultColWidth="9.140625" defaultRowHeight="18" customHeight="1"/>
  <cols>
    <col min="1" max="1" width="9.00390625" style="5" bestFit="1" customWidth="1"/>
    <col min="2" max="2" width="5.8515625" style="3" bestFit="1" customWidth="1"/>
    <col min="3" max="3" width="10.421875" style="6" customWidth="1"/>
    <col min="4" max="4" width="10.421875" style="7" customWidth="1"/>
    <col min="5" max="16" width="10.421875" style="3" customWidth="1"/>
    <col min="17" max="30" width="2.421875" style="3" customWidth="1"/>
    <col min="31" max="31" width="4.140625" style="3" bestFit="1" customWidth="1"/>
    <col min="32" max="16384" width="9.140625" style="3" customWidth="1"/>
  </cols>
  <sheetData>
    <row r="1" spans="1:30" ht="30.75" thickBot="1">
      <c r="A1" s="145" t="s">
        <v>34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7">
        <v>39596</v>
      </c>
      <c r="N1" s="147"/>
      <c r="O1" s="147"/>
      <c r="P1" s="2"/>
      <c r="Q1" s="146" t="s">
        <v>2</v>
      </c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4"/>
    </row>
    <row r="2" spans="1:31" ht="24" customHeight="1">
      <c r="A2" s="135" t="s">
        <v>0</v>
      </c>
      <c r="B2" s="135" t="s">
        <v>3</v>
      </c>
      <c r="C2" s="137" t="s">
        <v>4</v>
      </c>
      <c r="D2" s="138"/>
      <c r="E2" s="138" t="s">
        <v>5</v>
      </c>
      <c r="F2" s="138"/>
      <c r="G2" s="138" t="s">
        <v>6</v>
      </c>
      <c r="H2" s="138"/>
      <c r="I2" s="138" t="s">
        <v>7</v>
      </c>
      <c r="J2" s="138"/>
      <c r="K2" s="138" t="s">
        <v>8</v>
      </c>
      <c r="L2" s="138"/>
      <c r="M2" s="138" t="s">
        <v>12</v>
      </c>
      <c r="N2" s="138"/>
      <c r="O2" s="138" t="s">
        <v>13</v>
      </c>
      <c r="P2" s="106"/>
      <c r="Q2" s="133" t="s">
        <v>27</v>
      </c>
      <c r="R2" s="134"/>
      <c r="S2" s="122" t="s">
        <v>28</v>
      </c>
      <c r="T2" s="123"/>
      <c r="U2" s="122" t="s">
        <v>29</v>
      </c>
      <c r="V2" s="123"/>
      <c r="W2" s="122" t="s">
        <v>30</v>
      </c>
      <c r="X2" s="123"/>
      <c r="Y2" s="122" t="s">
        <v>31</v>
      </c>
      <c r="Z2" s="123"/>
      <c r="AA2" s="122" t="s">
        <v>32</v>
      </c>
      <c r="AB2" s="123"/>
      <c r="AC2" s="122" t="s">
        <v>33</v>
      </c>
      <c r="AD2" s="123"/>
      <c r="AE2" s="124" t="s">
        <v>9</v>
      </c>
    </row>
    <row r="3" spans="1:31" ht="24" customHeight="1" thickBot="1">
      <c r="A3" s="136"/>
      <c r="B3" s="136"/>
      <c r="C3" s="139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7"/>
      <c r="Q3" s="46">
        <v>25</v>
      </c>
      <c r="R3" s="45">
        <v>35</v>
      </c>
      <c r="S3" s="44">
        <v>21</v>
      </c>
      <c r="T3" s="45">
        <v>31</v>
      </c>
      <c r="U3" s="44">
        <v>24</v>
      </c>
      <c r="V3" s="45">
        <v>34</v>
      </c>
      <c r="W3" s="44">
        <v>26</v>
      </c>
      <c r="X3" s="45">
        <v>36</v>
      </c>
      <c r="Y3" s="44">
        <v>27</v>
      </c>
      <c r="Z3" s="45">
        <v>37</v>
      </c>
      <c r="AA3" s="44">
        <v>23</v>
      </c>
      <c r="AB3" s="45">
        <v>33</v>
      </c>
      <c r="AC3" s="44">
        <v>22</v>
      </c>
      <c r="AD3" s="45">
        <v>32</v>
      </c>
      <c r="AE3" s="125"/>
    </row>
    <row r="4" spans="1:31" ht="22.5" customHeight="1">
      <c r="A4" s="160" t="s">
        <v>1</v>
      </c>
      <c r="B4" s="141" t="s">
        <v>10</v>
      </c>
      <c r="C4" s="10" t="s">
        <v>137</v>
      </c>
      <c r="D4" s="11"/>
      <c r="E4" s="12" t="s">
        <v>92</v>
      </c>
      <c r="F4" s="54"/>
      <c r="G4" s="12" t="s">
        <v>138</v>
      </c>
      <c r="H4" s="54"/>
      <c r="I4" s="12"/>
      <c r="J4" s="54"/>
      <c r="K4" s="12"/>
      <c r="L4" s="56"/>
      <c r="M4" s="12"/>
      <c r="N4" s="56"/>
      <c r="O4" s="12"/>
      <c r="P4" s="60"/>
      <c r="Q4" s="132">
        <f>IF(OR(($C5=Q$3),($C5=R$3),(LEFT($C5,1)=Q$2)),7,IF(OR(($E5=Q$3),($E5=R$3),(LEFT($E5,1)=Q$2)),6,IF(OR(($G5=Q$3),($G5=R$3),(LEFT($G5,1)=Q$2)),5,IF(OR(($I5=Q$3),($I5=R$3),(LEFT($I5,1)=Q$2)),4,IF(OR(($K5=Q$3),($K5=R$3),(LEFT($K5,1)=Q$2)),3,IF(OR(($M5=Q$3),($M5=R$3),(LEFT($M5,1)=Q$2)),2,IF(OR(($O5=Q$3),($O5=R$3),($O5=Q$2)),1,0)))))))</f>
        <v>0</v>
      </c>
      <c r="R4" s="119"/>
      <c r="S4" s="119">
        <f>IF(OR(($C5=S$3),($C5=T$3),(LEFT($C5,1)=S$2)),7,IF(OR(($E5=S$3),($E5=T$3),(LEFT($E5,1)=S$2)),6,IF(OR(($G5=S$3),($G5=T$3),(LEFT($G5,1)=S$2)),5,IF(OR(($I5=S$3),($I5=T$3),(LEFT($I5,1)=S$2)),4,IF(OR(($K5=S$3),($K5=T$3),(LEFT($K5,1)=S$2)),3,IF(OR(($M5=S$3),($M5=T$3),(LEFT($M5,1)=S$2)),2,IF(OR(($O5=S$3),($O5=T$3),($O5=S$2)),1,0)))))))</f>
        <v>0</v>
      </c>
      <c r="T4" s="119"/>
      <c r="U4" s="119">
        <f>IF(OR(($C5=U$3),($C5=V$3),(LEFT($C5,1)=U$2)),7,IF(OR(($E5=U$3),($E5=V$3),(LEFT($E5,1)=U$2)),6,IF(OR(($G5=U$3),($G5=V$3),(LEFT($G5,1)=U$2)),5,IF(OR(($I5=U$3),($I5=V$3),(LEFT($I5,1)=U$2)),4,IF(OR(($K5=U$3),($K5=V$3),(LEFT($K5,1)=U$2)),3,IF(OR(($M5=U$3),($M5=V$3),(LEFT($M5,1)=U$2)),2,IF(OR(($O5=U$3),($O5=V$3),($O5=U$2)),1,0)))))))</f>
        <v>6</v>
      </c>
      <c r="V4" s="119"/>
      <c r="W4" s="119">
        <f>IF(OR(($C5=W$3),($C5=X$3),(LEFT($C5,1)=W$2)),7,IF(OR(($E5=W$3),($E5=X$3),(LEFT($E5,1)=W$2)),6,IF(OR(($G5=W$3),($G5=X$3),(LEFT($G5,1)=W$2)),5,IF(OR(($I5=W$3),($I5=X$3),(LEFT($I5,1)=W$2)),4,IF(OR(($K5=W$3),($K5=X$3),(LEFT($K5,1)=W$2)),3,IF(OR(($M5=W$3),($M5=X$3),(LEFT($M5,1)=W$2)),2,IF(OR(($O5=W$3),($O5=X$3),($O5=W$2)),1,0)))))))</f>
        <v>5</v>
      </c>
      <c r="X4" s="119"/>
      <c r="Y4" s="119">
        <f>IF(OR(($C5=Y$3),($C5=Z$3),(LEFT($C5,1)=Y$2)),7,IF(OR(($E5=Y$3),($E5=Z$3),(LEFT($E5,1)=Y$2)),6,IF(OR(($G5=Y$3),($G5=Z$3),(LEFT($G5,1)=Y$2)),5,IF(OR(($I5=Y$3),($I5=Z$3),(LEFT($I5,1)=Y$2)),4,IF(OR(($K5=Y$3),($K5=Z$3),(LEFT($K5,1)=Y$2)),3,IF(OR(($M5=Y$3),($M5=Z$3),(LEFT($M5,1)=Y$2)),2,IF(OR(($O5=Y$3),($O5=Z$3),($O5=Y$2)),1,0)))))))</f>
        <v>0</v>
      </c>
      <c r="Z4" s="119"/>
      <c r="AA4" s="119">
        <f>IF(OR(($C5=AA$3),($C5=AB$3),(LEFT($C5,1)=AA$2)),7,IF(OR(($E5=AA$3),($E5=AB$3),(LEFT($E5,1)=AA$2)),6,IF(OR(($G5=AA$3),($G5=AB$3),(LEFT($G5,1)=AA$2)),5,IF(OR(($I5=AA$3),($I5=AB$3),(LEFT($I5,1)=AA$2)),4,IF(OR(($K5=AA$3),($K5=AB$3),(LEFT($K5,1)=AA$2)),3,IF(OR(($M5=AA$3),($M5=AB$3),(LEFT($M5,1)=AA$2)),2,IF(OR(($O5=AA$3),($O5=AB$3),($O5=AA$2)),1,0)))))))</f>
        <v>0</v>
      </c>
      <c r="AB4" s="119"/>
      <c r="AC4" s="119">
        <f>IF(OR(($C5=AC$3),($C5=AD$3),(LEFT($C5,1)=AC$2)),7,IF(OR(($E5=AC$3),($E5=AD$3),(LEFT($E5,1)=AC$2)),6,IF(OR(($G5=AC$3),($G5=AD$3),(LEFT($G5,1)=AC$2)),5,IF(OR(($I5=AC$3),($I5=AD$3),(LEFT($I5,1)=AC$2)),4,IF(OR(($K5=AC$3),($K5=AD$3),(LEFT($K5,1)=AC$2)),3,IF(OR(($M5=AC$3),($M5=AD$3),(LEFT($M5,1)=AC$2)),2,IF(OR(($O5=AC$3),($O5=AD$3),($O5=AC$2)),1,0)))))))</f>
        <v>7</v>
      </c>
      <c r="AD4" s="119"/>
      <c r="AE4" s="152">
        <f>IF(C5="",0,28-SUM(Q4:AC5))</f>
        <v>10</v>
      </c>
    </row>
    <row r="5" spans="1:31" ht="22.5" customHeight="1">
      <c r="A5" s="110"/>
      <c r="B5" s="142"/>
      <c r="C5" s="15" t="s">
        <v>33</v>
      </c>
      <c r="D5" s="49">
        <v>33.61</v>
      </c>
      <c r="E5" s="15" t="s">
        <v>29</v>
      </c>
      <c r="F5" s="49">
        <v>13.89</v>
      </c>
      <c r="G5" s="15" t="s">
        <v>30</v>
      </c>
      <c r="H5" s="49">
        <v>11.72</v>
      </c>
      <c r="I5" s="15"/>
      <c r="J5" s="49"/>
      <c r="K5" s="17"/>
      <c r="L5" s="57"/>
      <c r="M5" s="17"/>
      <c r="N5" s="57"/>
      <c r="O5" s="17"/>
      <c r="P5" s="57"/>
      <c r="Q5" s="117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03"/>
    </row>
    <row r="6" spans="1:31" ht="22.5" customHeight="1">
      <c r="A6" s="108"/>
      <c r="B6" s="140" t="s">
        <v>20</v>
      </c>
      <c r="C6" s="19" t="s">
        <v>139</v>
      </c>
      <c r="D6" s="50"/>
      <c r="E6" s="21" t="s">
        <v>140</v>
      </c>
      <c r="F6" s="55"/>
      <c r="G6" s="21" t="s">
        <v>107</v>
      </c>
      <c r="H6" s="55" t="s">
        <v>203</v>
      </c>
      <c r="I6" s="21"/>
      <c r="J6" s="55"/>
      <c r="K6" s="21"/>
      <c r="L6" s="58"/>
      <c r="M6" s="21"/>
      <c r="N6" s="58"/>
      <c r="O6" s="21"/>
      <c r="P6" s="58"/>
      <c r="Q6" s="126">
        <f>IF(OR(($C7=Q$3),($C7=R$3),(LEFT($C7,1)=Q$2)),7,IF(OR(($E7=Q$3),($E7=R$3),(LEFT($E7,1)=Q$2)),6,IF(OR(($G7=Q$3),($G7=R$3),(LEFT($G7,1)=Q$2)),5,IF(OR(($I7=Q$3),($I7=R$3),(LEFT($I7,1)=Q$2)),4,IF(OR(($K7=Q$3),($K7=R$3),(LEFT($K7,1)=Q$2)),3,IF(OR(($M7=Q$3),($M7=R$3),(LEFT($M7,1)=Q$2)),2,IF(OR(($O7=Q$3),($O7=R$3),($O7=Q$2)),1,0)))))))</f>
        <v>0</v>
      </c>
      <c r="R6" s="127"/>
      <c r="S6" s="115">
        <f>IF(OR(($C7=S$3),($C7=T$3),(LEFT($C7,1)=S$2)),7,IF(OR(($E7=S$3),($E7=T$3),(LEFT($E7,1)=S$2)),6,IF(OR(($G7=S$3),($G7=T$3),(LEFT($G7,1)=S$2)),5,IF(OR(($I7=S$3),($I7=T$3),(LEFT($I7,1)=S$2)),4,IF(OR(($K7=S$3),($K7=T$3),(LEFT($K7,1)=S$2)),3,IF(OR(($M7=S$3),($M7=T$3),(LEFT($M7,1)=S$2)),2,IF(OR(($O7=S$3),($O7=T$3),($O7=S$2)),1,0)))))))</f>
        <v>0</v>
      </c>
      <c r="T6" s="115"/>
      <c r="U6" s="115">
        <f>IF(OR(($C7=U$3),($C7=V$3),(LEFT($C7,1)=U$2)),7,IF(OR(($E7=U$3),($E7=V$3),(LEFT($E7,1)=U$2)),6,IF(OR(($G7=U$3),($G7=V$3),(LEFT($G7,1)=U$2)),5,IF(OR(($I7=U$3),($I7=V$3),(LEFT($I7,1)=U$2)),4,IF(OR(($K7=U$3),($K7=V$3),(LEFT($K7,1)=U$2)),3,IF(OR(($M7=U$3),($M7=V$3),(LEFT($M7,1)=U$2)),2,IF(OR(($O7=U$3),($O7=V$3),($O7=U$2)),1,0)))))))</f>
        <v>6</v>
      </c>
      <c r="V6" s="115"/>
      <c r="W6" s="115">
        <f>IF(OR(($C7=W$3),($C7=X$3),(LEFT($C7,1)=W$2)),7,IF(OR(($E7=W$3),($E7=X$3),(LEFT($E7,1)=W$2)),6,IF(OR(($G7=W$3),($G7=X$3),(LEFT($G7,1)=W$2)),5,IF(OR(($I7=W$3),($I7=X$3),(LEFT($I7,1)=W$2)),4,IF(OR(($K7=W$3),($K7=X$3),(LEFT($K7,1)=W$2)),3,IF(OR(($M7=W$3),($M7=X$3),(LEFT($M7,1)=W$2)),2,IF(OR(($O7=W$3),($O7=X$3),($O7=W$2)),1,0)))))))</f>
        <v>7</v>
      </c>
      <c r="X6" s="115"/>
      <c r="Y6" s="115">
        <f>IF(OR(($C7=Y$3),($C7=Z$3),(LEFT($C7,1)=Y$2)),7,IF(OR(($E7=Y$3),($E7=Z$3),(LEFT($E7,1)=Y$2)),6,IF(OR(($G7=Y$3),($G7=Z$3),(LEFT($G7,1)=Y$2)),5,IF(OR(($I7=Y$3),($I7=Z$3),(LEFT($I7,1)=Y$2)),4,IF(OR(($K7=Y$3),($K7=Z$3),(LEFT($K7,1)=Y$2)),3,IF(OR(($M7=Y$3),($M7=Z$3),(LEFT($M7,1)=Y$2)),2,IF(OR(($O7=Y$3),($O7=Z$3),($O7=Y$2)),1,0)))))))</f>
        <v>0</v>
      </c>
      <c r="Z6" s="115"/>
      <c r="AA6" s="115">
        <f>IF(OR(($C7=AA$3),($C7=AB$3),(LEFT($C7,1)=AA$2)),7,IF(OR(($E7=AA$3),($E7=AB$3),(LEFT($E7,1)=AA$2)),6,IF(OR(($G7=AA$3),($G7=AB$3),(LEFT($G7,1)=AA$2)),5,IF(OR(($I7=AA$3),($I7=AB$3),(LEFT($I7,1)=AA$2)),4,IF(OR(($K7=AA$3),($K7=AB$3),(LEFT($K7,1)=AA$2)),3,IF(OR(($M7=AA$3),($M7=AB$3),(LEFT($M7,1)=AA$2)),2,IF(OR(($O7=AA$3),($O7=AB$3),($O7=AA$2)),1,0)))))))</f>
        <v>0</v>
      </c>
      <c r="AB6" s="115"/>
      <c r="AC6" s="115">
        <f>IF(OR(($C7=AC$3),($C7=AD$3),(LEFT($C7,1)=AC$2)),7,IF(OR(($E7=AC$3),($E7=AD$3),(LEFT($E7,1)=AC$2)),6,IF(OR(($G7=AC$3),($G7=AD$3),(LEFT($G7,1)=AC$2)),5,IF(OR(($I7=AC$3),($I7=AD$3),(LEFT($I7,1)=AC$2)),4,IF(OR(($K7=AC$3),($K7=AD$3),(LEFT($K7,1)=AC$2)),3,IF(OR(($M7=AC$3),($M7=AD$3),(LEFT($M7,1)=AC$2)),2,IF(OR(($O7=AC$3),($O7=AD$3),($O7=AC$2)),1,0)))))))</f>
        <v>0</v>
      </c>
      <c r="AD6" s="115"/>
      <c r="AE6" s="101">
        <f>IF(C7="",0,28-SUM(Q6:AC7))</f>
        <v>15</v>
      </c>
    </row>
    <row r="7" spans="1:31" ht="22.5" customHeight="1">
      <c r="A7" s="108"/>
      <c r="B7" s="140"/>
      <c r="C7" s="42">
        <v>26</v>
      </c>
      <c r="D7" s="49">
        <v>17.27</v>
      </c>
      <c r="E7" s="43">
        <v>24</v>
      </c>
      <c r="F7" s="49">
        <v>16.23</v>
      </c>
      <c r="G7" s="43"/>
      <c r="H7" s="49">
        <v>8.36</v>
      </c>
      <c r="I7" s="43"/>
      <c r="J7" s="49"/>
      <c r="K7" s="32"/>
      <c r="L7" s="57"/>
      <c r="M7" s="32"/>
      <c r="N7" s="57"/>
      <c r="O7" s="32"/>
      <c r="P7" s="57"/>
      <c r="Q7" s="128"/>
      <c r="R7" s="129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03"/>
    </row>
    <row r="8" spans="1:31" ht="22.5" customHeight="1">
      <c r="A8" s="108"/>
      <c r="B8" s="110"/>
      <c r="C8" s="19"/>
      <c r="D8" s="50"/>
      <c r="E8" s="21"/>
      <c r="F8" s="55"/>
      <c r="G8" s="21"/>
      <c r="H8" s="55"/>
      <c r="I8" s="21"/>
      <c r="J8" s="55"/>
      <c r="K8" s="21"/>
      <c r="L8" s="58"/>
      <c r="M8" s="21"/>
      <c r="N8" s="58"/>
      <c r="O8" s="21"/>
      <c r="P8" s="58"/>
      <c r="Q8" s="117">
        <f>IF(OR(($C9=Q$3),($C9=R$3),(LEFT($C9,1)=Q$2)),7,IF(OR(($E9=Q$3),($E9=R$3),(LEFT($E9,1)=Q$2)),6,IF(OR(($G9=Q$3),($G9=R$3),(LEFT($G9,1)=Q$2)),5,IF(OR(($I9=Q$3),($I9=R$3),(LEFT($I9,1)=Q$2)),4,IF(OR(($K9=Q$3),($K9=R$3),(LEFT($K9,1)=Q$2)),3,IF(OR(($M9=Q$3),($M9=R$3),(LEFT($M9,1)=Q$2)),2,IF(OR(($O9=Q$3),($O9=R$3),($O9=Q$2)),1,0)))))))</f>
        <v>0</v>
      </c>
      <c r="R8" s="115"/>
      <c r="S8" s="115">
        <f>IF(OR(($C9=S$3),($C9=T$3),(LEFT($C9,1)=S$2)),7,IF(OR(($E9=S$3),($E9=T$3),(LEFT($E9,1)=S$2)),6,IF(OR(($G9=S$3),($G9=T$3),(LEFT($G9,1)=S$2)),5,IF(OR(($I9=S$3),($I9=T$3),(LEFT($I9,1)=S$2)),4,IF(OR(($K9=S$3),($K9=T$3),(LEFT($K9,1)=S$2)),3,IF(OR(($M9=S$3),($M9=T$3),(LEFT($M9,1)=S$2)),2,IF(OR(($O9=S$3),($O9=T$3),($O9=S$2)),1,0)))))))</f>
        <v>0</v>
      </c>
      <c r="T8" s="115"/>
      <c r="U8" s="115">
        <f>IF(OR(($C9=U$3),($C9=V$3),(LEFT($C9,1)=U$2)),7,IF(OR(($E9=U$3),($E9=V$3),(LEFT($E9,1)=U$2)),6,IF(OR(($G9=U$3),($G9=V$3),(LEFT($G9,1)=U$2)),5,IF(OR(($I9=U$3),($I9=V$3),(LEFT($I9,1)=U$2)),4,IF(OR(($K9=U$3),($K9=V$3),(LEFT($K9,1)=U$2)),3,IF(OR(($M9=U$3),($M9=V$3),(LEFT($M9,1)=U$2)),2,IF(OR(($O9=U$3),($O9=V$3),($O9=U$2)),1,0)))))))</f>
        <v>0</v>
      </c>
      <c r="V8" s="115"/>
      <c r="W8" s="115">
        <f>IF(OR(($C9=W$3),($C9=X$3),(LEFT($C9,1)=W$2)),7,IF(OR(($E9=W$3),($E9=X$3),(LEFT($E9,1)=W$2)),6,IF(OR(($G9=W$3),($G9=X$3),(LEFT($G9,1)=W$2)),5,IF(OR(($I9=W$3),($I9=X$3),(LEFT($I9,1)=W$2)),4,IF(OR(($K9=W$3),($K9=X$3),(LEFT($K9,1)=W$2)),3,IF(OR(($M9=W$3),($M9=X$3),(LEFT($M9,1)=W$2)),2,IF(OR(($O9=W$3),($O9=X$3),($O9=W$2)),1,0)))))))</f>
        <v>0</v>
      </c>
      <c r="X8" s="115"/>
      <c r="Y8" s="115">
        <f>IF(OR(($C9=Y$3),($C9=Z$3),(LEFT($C9,1)=Y$2)),7,IF(OR(($E9=Y$3),($E9=Z$3),(LEFT($E9,1)=Y$2)),6,IF(OR(($G9=Y$3),($G9=Z$3),(LEFT($G9,1)=Y$2)),5,IF(OR(($I9=Y$3),($I9=Z$3),(LEFT($I9,1)=Y$2)),4,IF(OR(($K9=Y$3),($K9=Z$3),(LEFT($K9,1)=Y$2)),3,IF(OR(($M9=Y$3),($M9=Z$3),(LEFT($M9,1)=Y$2)),2,IF(OR(($O9=Y$3),($O9=Z$3),($O9=Y$2)),1,0)))))))</f>
        <v>0</v>
      </c>
      <c r="Z8" s="115"/>
      <c r="AA8" s="115">
        <f>IF(OR(($C9=AA$3),($C9=AB$3),(LEFT($C9,1)=AA$2)),7,IF(OR(($E9=AA$3),($E9=AB$3),(LEFT($E9,1)=AA$2)),6,IF(OR(($G9=AA$3),($G9=AB$3),(LEFT($G9,1)=AA$2)),5,IF(OR(($I9=AA$3),($I9=AB$3),(LEFT($I9,1)=AA$2)),4,IF(OR(($K9=AA$3),($K9=AB$3),(LEFT($K9,1)=AA$2)),3,IF(OR(($M9=AA$3),($M9=AB$3),(LEFT($M9,1)=AA$2)),2,IF(OR(($O9=AA$3),($O9=AB$3),($O9=AA$2)),1,0)))))))</f>
        <v>0</v>
      </c>
      <c r="AB8" s="115"/>
      <c r="AC8" s="115">
        <f>IF(OR(($C9=AC$3),($C9=AD$3),(LEFT($C9,1)=AC$2)),7,IF(OR(($E9=AC$3),($E9=AD$3),(LEFT($E9,1)=AC$2)),6,IF(OR(($G9=AC$3),($G9=AD$3),(LEFT($G9,1)=AC$2)),5,IF(OR(($I9=AC$3),($I9=AD$3),(LEFT($I9,1)=AC$2)),4,IF(OR(($K9=AC$3),($K9=AD$3),(LEFT($K9,1)=AC$2)),3,IF(OR(($M9=AC$3),($M9=AD$3),(LEFT($M9,1)=AC$2)),2,IF(OR(($O9=AC$3),($O9=AD$3),($O9=AC$2)),1,0)))))))</f>
        <v>0</v>
      </c>
      <c r="AD8" s="115"/>
      <c r="AE8" s="101">
        <v>15</v>
      </c>
    </row>
    <row r="9" spans="1:31" ht="22.5" customHeight="1" thickBot="1">
      <c r="A9" s="109"/>
      <c r="B9" s="111"/>
      <c r="C9" s="26"/>
      <c r="D9" s="52"/>
      <c r="E9" s="28"/>
      <c r="F9" s="52"/>
      <c r="G9" s="28"/>
      <c r="H9" s="52"/>
      <c r="I9" s="28"/>
      <c r="J9" s="52"/>
      <c r="K9" s="29"/>
      <c r="L9" s="59"/>
      <c r="M9" s="29"/>
      <c r="N9" s="59"/>
      <c r="O9" s="29"/>
      <c r="P9" s="59"/>
      <c r="Q9" s="118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02"/>
    </row>
    <row r="10" spans="1:31" ht="22.5" customHeight="1" thickTop="1">
      <c r="A10" s="160" t="s">
        <v>84</v>
      </c>
      <c r="B10" s="141" t="s">
        <v>10</v>
      </c>
      <c r="C10" s="10" t="s">
        <v>91</v>
      </c>
      <c r="D10" s="53"/>
      <c r="E10" s="12" t="s">
        <v>136</v>
      </c>
      <c r="F10" s="54"/>
      <c r="G10" s="12" t="s">
        <v>109</v>
      </c>
      <c r="H10" s="54"/>
      <c r="I10" s="12"/>
      <c r="J10" s="54"/>
      <c r="K10" s="12"/>
      <c r="L10" s="56"/>
      <c r="M10" s="12"/>
      <c r="N10" s="56"/>
      <c r="O10" s="12"/>
      <c r="P10" s="56"/>
      <c r="Q10" s="154">
        <f>IF(OR(($C11=Q$3),($C11=R$3),(LEFT($C11,1)=Q$2)),7,IF(OR(($E11=Q$3),($E11=R$3),(LEFT($E11,1)=Q$2)),6,IF(OR(($G11=Q$3),($G11=R$3),(LEFT($G11,1)=Q$2)),5,IF(OR(($I11=Q$3),($I11=R$3),(LEFT($I11,1)=Q$2)),4,IF(OR(($K11=Q$3),($K11=R$3),(LEFT($K11,1)=Q$2)),3,IF(OR(($M11=Q$3),($M11=R$3),(LEFT($M11,1)=Q$2)),2,IF(OR(($O11=Q$3),($O11=R$3),($O11=Q$2)),1,0)))))))</f>
        <v>0</v>
      </c>
      <c r="R10" s="144"/>
      <c r="S10" s="144">
        <f>IF(OR(($C11=S$3),($C11=T$3),(LEFT($C11,1)=S$2)),7,IF(OR(($E11=S$3),($E11=T$3),(LEFT($E11,1)=S$2)),6,IF(OR(($G11=S$3),($G11=T$3),(LEFT($G11,1)=S$2)),5,IF(OR(($I11=S$3),($I11=T$3),(LEFT($I11,1)=S$2)),4,IF(OR(($K11=S$3),($K11=T$3),(LEFT($K11,1)=S$2)),3,IF(OR(($M11=S$3),($M11=T$3),(LEFT($M11,1)=S$2)),2,IF(OR(($O11=S$3),($O11=T$3),($O11=S$2)),1,0)))))))</f>
        <v>0</v>
      </c>
      <c r="T10" s="144"/>
      <c r="U10" s="144">
        <f>IF(OR(($C11=U$3),($C11=V$3),(LEFT($C11,1)=U$2)),7,IF(OR(($E11=U$3),($E11=V$3),(LEFT($E11,1)=U$2)),6,IF(OR(($G11=U$3),($G11=V$3),(LEFT($G11,1)=U$2)),5,IF(OR(($I11=U$3),($I11=V$3),(LEFT($I11,1)=U$2)),4,IF(OR(($K11=U$3),($K11=V$3),(LEFT($K11,1)=U$2)),3,IF(OR(($M11=U$3),($M11=V$3),(LEFT($M11,1)=U$2)),2,IF(OR(($O11=U$3),($O11=V$3),($O11=U$2)),1,0)))))))</f>
        <v>6</v>
      </c>
      <c r="V10" s="144"/>
      <c r="W10" s="144">
        <f>IF(OR(($C11=W$3),($C11=X$3),(LEFT($C11,1)=W$2)),7,IF(OR(($E11=W$3),($E11=X$3),(LEFT($E11,1)=W$2)),6,IF(OR(($G11=W$3),($G11=X$3),(LEFT($G11,1)=W$2)),5,IF(OR(($I11=W$3),($I11=X$3),(LEFT($I11,1)=W$2)),4,IF(OR(($K11=W$3),($K11=X$3),(LEFT($K11,1)=W$2)),3,IF(OR(($M11=W$3),($M11=X$3),(LEFT($M11,1)=W$2)),2,IF(OR(($O11=W$3),($O11=X$3),($O11=W$2)),1,0)))))))</f>
        <v>5</v>
      </c>
      <c r="X10" s="144"/>
      <c r="Y10" s="144">
        <f>IF(OR(($C11=Y$3),($C11=Z$3),(LEFT($C11,1)=Y$2)),7,IF(OR(($E11=Y$3),($E11=Z$3),(LEFT($E11,1)=Y$2)),6,IF(OR(($G11=Y$3),($G11=Z$3),(LEFT($G11,1)=Y$2)),5,IF(OR(($I11=Y$3),($I11=Z$3),(LEFT($I11,1)=Y$2)),4,IF(OR(($K11=Y$3),($K11=Z$3),(LEFT($K11,1)=Y$2)),3,IF(OR(($M11=Y$3),($M11=Z$3),(LEFT($M11,1)=Y$2)),2,IF(OR(($O11=Y$3),($O11=Z$3),($O11=Y$2)),1,0)))))))</f>
        <v>0</v>
      </c>
      <c r="Z10" s="144"/>
      <c r="AA10" s="144">
        <f>IF(OR(($C11=AA$3),($C11=AB$3),(LEFT($C11,1)=AA$2)),7,IF(OR(($E11=AA$3),($E11=AB$3),(LEFT($E11,1)=AA$2)),6,IF(OR(($G11=AA$3),($G11=AB$3),(LEFT($G11,1)=AA$2)),5,IF(OR(($I11=AA$3),($I11=AB$3),(LEFT($I11,1)=AA$2)),4,IF(OR(($K11=AA$3),($K11=AB$3),(LEFT($K11,1)=AA$2)),3,IF(OR(($M11=AA$3),($M11=AB$3),(LEFT($M11,1)=AA$2)),2,IF(OR(($O11=AA$3),($O11=AB$3),($O11=AA$2)),1,0)))))))</f>
        <v>0</v>
      </c>
      <c r="AB10" s="144"/>
      <c r="AC10" s="144">
        <f>IF(OR(($C11=AC$3),($C11=AD$3),(LEFT($C11,1)=AC$2)),7,IF(OR(($E11=AC$3),($E11=AD$3),(LEFT($E11,1)=AC$2)),6,IF(OR(($G11=AC$3),($G11=AD$3),(LEFT($G11,1)=AC$2)),5,IF(OR(($I11=AC$3),($I11=AD$3),(LEFT($I11,1)=AC$2)),4,IF(OR(($K11=AC$3),($K11=AD$3),(LEFT($K11,1)=AC$2)),3,IF(OR(($M11=AC$3),($M11=AD$3),(LEFT($M11,1)=AC$2)),2,IF(OR(($O11=AC$3),($O11=AD$3),($O11=AC$2)),1,0)))))))</f>
        <v>7</v>
      </c>
      <c r="AD10" s="144"/>
      <c r="AE10" s="104">
        <f>IF(C11="",0,28-SUM(Q10:AC11))</f>
        <v>10</v>
      </c>
    </row>
    <row r="11" spans="1:31" ht="22.5" customHeight="1" thickBot="1">
      <c r="A11" s="110"/>
      <c r="B11" s="142"/>
      <c r="C11" s="42" t="s">
        <v>33</v>
      </c>
      <c r="D11" s="49">
        <v>4.32</v>
      </c>
      <c r="E11" s="32" t="s">
        <v>29</v>
      </c>
      <c r="F11" s="49">
        <v>3.13</v>
      </c>
      <c r="G11" s="32" t="s">
        <v>30</v>
      </c>
      <c r="H11" s="49">
        <v>2.96</v>
      </c>
      <c r="I11" s="32"/>
      <c r="J11" s="49"/>
      <c r="K11" s="32"/>
      <c r="L11" s="57"/>
      <c r="M11" s="32"/>
      <c r="N11" s="57"/>
      <c r="O11" s="32"/>
      <c r="P11" s="57"/>
      <c r="Q11" s="117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03"/>
    </row>
    <row r="12" spans="1:31" ht="22.5" customHeight="1">
      <c r="A12" s="85"/>
      <c r="B12" s="141" t="s">
        <v>20</v>
      </c>
      <c r="C12" s="10" t="s">
        <v>105</v>
      </c>
      <c r="D12" s="53"/>
      <c r="E12" s="12" t="s">
        <v>106</v>
      </c>
      <c r="F12" s="54"/>
      <c r="G12" s="12"/>
      <c r="H12" s="54"/>
      <c r="I12" s="12"/>
      <c r="J12" s="54"/>
      <c r="K12" s="12"/>
      <c r="L12" s="56"/>
      <c r="M12" s="12"/>
      <c r="N12" s="56"/>
      <c r="O12" s="12"/>
      <c r="P12" s="56"/>
      <c r="Q12" s="154">
        <f>IF(OR(($C13=Q$3),($C13=R$3),(LEFT($C13,1)=Q$2)),7,IF(OR(($E13=Q$3),($E13=R$3),(LEFT($E13,1)=Q$2)),6,IF(OR(($G13=Q$3),($G13=R$3),(LEFT($G13,1)=Q$2)),5,IF(OR(($I13=Q$3),($I13=R$3),(LEFT($I13,1)=Q$2)),4,IF(OR(($K13=Q$3),($K13=R$3),(LEFT($K13,1)=Q$2)),3,IF(OR(($M13=Q$3),($M13=R$3),(LEFT($M13,1)=Q$2)),2,IF(OR(($O13=Q$3),($O13=R$3),($O13=Q$2)),1,0)))))))</f>
        <v>0</v>
      </c>
      <c r="R12" s="144"/>
      <c r="S12" s="144">
        <f>IF(OR(($C13=S$3),($C13=T$3),(LEFT($C13,1)=S$2)),7,IF(OR(($E13=S$3),($E13=T$3),(LEFT($E13,1)=S$2)),6,IF(OR(($G13=S$3),($G13=T$3),(LEFT($G13,1)=S$2)),5,IF(OR(($I13=S$3),($I13=T$3),(LEFT($I13,1)=S$2)),4,IF(OR(($K13=S$3),($K13=T$3),(LEFT($K13,1)=S$2)),3,IF(OR(($M13=S$3),($M13=T$3),(LEFT($M13,1)=S$2)),2,IF(OR(($O13=S$3),($O13=T$3),($O13=S$2)),1,0)))))))</f>
        <v>0</v>
      </c>
      <c r="T12" s="144"/>
      <c r="U12" s="144">
        <f>IF(OR(($C13=U$3),($C13=V$3),(LEFT($C13,1)=U$2)),7,IF(OR(($E13=U$3),($E13=V$3),(LEFT($E13,1)=U$2)),6,IF(OR(($G13=U$3),($G13=V$3),(LEFT($G13,1)=U$2)),5,IF(OR(($I13=U$3),($I13=V$3),(LEFT($I13,1)=U$2)),4,IF(OR(($K13=U$3),($K13=V$3),(LEFT($K13,1)=U$2)),3,IF(OR(($M13=U$3),($M13=V$3),(LEFT($M13,1)=U$2)),2,IF(OR(($O13=U$3),($O13=V$3),($O13=U$2)),1,0)))))))</f>
        <v>7</v>
      </c>
      <c r="V12" s="144"/>
      <c r="W12" s="144">
        <f>IF(OR(($C13=W$3),($C13=X$3),(LEFT($C13,1)=W$2)),7,IF(OR(($E13=W$3),($E13=X$3),(LEFT($E13,1)=W$2)),6,IF(OR(($G13=W$3),($G13=X$3),(LEFT($G13,1)=W$2)),5,IF(OR(($I13=W$3),($I13=X$3),(LEFT($I13,1)=W$2)),4,IF(OR(($K13=W$3),($K13=X$3),(LEFT($K13,1)=W$2)),3,IF(OR(($M13=W$3),($M13=X$3),(LEFT($M13,1)=W$2)),2,IF(OR(($O13=W$3),($O13=X$3),($O13=W$2)),1,0)))))))</f>
        <v>6</v>
      </c>
      <c r="X12" s="144"/>
      <c r="Y12" s="144">
        <f>IF(OR(($C13=Y$3),($C13=Z$3),(LEFT($C13,1)=Y$2)),7,IF(OR(($E13=Y$3),($E13=Z$3),(LEFT($E13,1)=Y$2)),6,IF(OR(($G13=Y$3),($G13=Z$3),(LEFT($G13,1)=Y$2)),5,IF(OR(($I13=Y$3),($I13=Z$3),(LEFT($I13,1)=Y$2)),4,IF(OR(($K13=Y$3),($K13=Z$3),(LEFT($K13,1)=Y$2)),3,IF(OR(($M13=Y$3),($M13=Z$3),(LEFT($M13,1)=Y$2)),2,IF(OR(($O13=Y$3),($O13=Z$3),($O13=Y$2)),1,0)))))))</f>
        <v>0</v>
      </c>
      <c r="Z12" s="144"/>
      <c r="AA12" s="144">
        <f>IF(OR(($C13=AA$3),($C13=AB$3),(LEFT($C13,1)=AA$2)),7,IF(OR(($E13=AA$3),($E13=AB$3),(LEFT($E13,1)=AA$2)),6,IF(OR(($G13=AA$3),($G13=AB$3),(LEFT($G13,1)=AA$2)),5,IF(OR(($I13=AA$3),($I13=AB$3),(LEFT($I13,1)=AA$2)),4,IF(OR(($K13=AA$3),($K13=AB$3),(LEFT($K13,1)=AA$2)),3,IF(OR(($M13=AA$3),($M13=AB$3),(LEFT($M13,1)=AA$2)),2,IF(OR(($O13=AA$3),($O13=AB$3),($O13=AA$2)),1,0)))))))</f>
        <v>0</v>
      </c>
      <c r="AB12" s="144"/>
      <c r="AC12" s="144">
        <f>IF(OR(($C13=AC$3),($C13=AD$3),(LEFT($C13,1)=AC$2)),7,IF(OR(($E13=AC$3),($E13=AD$3),(LEFT($E13,1)=AC$2)),6,IF(OR(($G13=AC$3),($G13=AD$3),(LEFT($G13,1)=AC$2)),5,IF(OR(($I13=AC$3),($I13=AD$3),(LEFT($I13,1)=AC$2)),4,IF(OR(($K13=AC$3),($K13=AD$3),(LEFT($K13,1)=AC$2)),3,IF(OR(($M13=AC$3),($M13=AD$3),(LEFT($M13,1)=AC$2)),2,IF(OR(($O13=AC$3),($O13=AD$3),($O13=AC$2)),1,0)))))))</f>
        <v>0</v>
      </c>
      <c r="AD12" s="144"/>
      <c r="AE12" s="104">
        <f>IF(C13="",0,28-SUM(Q12:AC13))</f>
        <v>15</v>
      </c>
    </row>
    <row r="13" spans="1:31" ht="22.5" customHeight="1">
      <c r="A13" s="85"/>
      <c r="B13" s="142"/>
      <c r="C13" s="42">
        <v>24</v>
      </c>
      <c r="D13" s="49">
        <v>2.79</v>
      </c>
      <c r="E13" s="32">
        <v>26</v>
      </c>
      <c r="F13" s="49">
        <v>2.71</v>
      </c>
      <c r="G13" s="32"/>
      <c r="H13" s="49"/>
      <c r="I13" s="32"/>
      <c r="J13" s="49"/>
      <c r="K13" s="32"/>
      <c r="L13" s="57"/>
      <c r="M13" s="32"/>
      <c r="N13" s="57"/>
      <c r="O13" s="32"/>
      <c r="P13" s="57"/>
      <c r="Q13" s="117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03"/>
    </row>
    <row r="14" spans="1:31" ht="22.5" customHeight="1">
      <c r="A14" s="110"/>
      <c r="B14" s="140" t="s">
        <v>21</v>
      </c>
      <c r="C14" s="40" t="s">
        <v>95</v>
      </c>
      <c r="D14" s="51"/>
      <c r="E14" s="21"/>
      <c r="F14" s="55"/>
      <c r="G14" s="21"/>
      <c r="H14" s="55"/>
      <c r="I14" s="21"/>
      <c r="J14" s="55"/>
      <c r="K14" s="21"/>
      <c r="L14" s="58"/>
      <c r="M14" s="21"/>
      <c r="N14" s="58"/>
      <c r="O14" s="21"/>
      <c r="P14" s="58"/>
      <c r="Q14" s="117">
        <f>IF(OR(($C15=Q$3),($C15=R$3),(LEFT($C15,1)=Q$2)),7,IF(OR(($E15=Q$3),($E15=R$3),(LEFT($E15,1)=Q$2)),6,IF(OR(($G15=Q$3),($G15=R$3),(LEFT($G15,1)=Q$2)),5,IF(OR(($I15=Q$3),($I15=R$3),(LEFT($I15,1)=Q$2)),4,IF(OR(($K15=Q$3),($K15=R$3),(LEFT($K15,1)=Q$2)),3,IF(OR(($M15=Q$3),($M15=R$3),(LEFT($M15,1)=Q$2)),2,IF(OR(($O15=Q$3),($O15=R$3),($O15=Q$2)),1,0)))))))</f>
        <v>0</v>
      </c>
      <c r="R14" s="115"/>
      <c r="S14" s="115">
        <f>IF(OR(($C15=S$3),($C15=T$3),(LEFT($C15,1)=S$2)),7,IF(OR(($E15=S$3),($E15=T$3),(LEFT($E15,1)=S$2)),6,IF(OR(($G15=S$3),($G15=T$3),(LEFT($G15,1)=S$2)),5,IF(OR(($I15=S$3),($I15=T$3),(LEFT($I15,1)=S$2)),4,IF(OR(($K15=S$3),($K15=T$3),(LEFT($K15,1)=S$2)),3,IF(OR(($M15=S$3),($M15=T$3),(LEFT($M15,1)=S$2)),2,IF(OR(($O15=S$3),($O15=T$3),($O15=S$2)),1,0)))))))</f>
        <v>0</v>
      </c>
      <c r="T14" s="115"/>
      <c r="U14" s="115">
        <f>IF(OR(($C15=U$3),($C15=V$3),(LEFT($C15,1)=U$2)),7,IF(OR(($E15=U$3),($E15=V$3),(LEFT($E15,1)=U$2)),6,IF(OR(($G15=U$3),($G15=V$3),(LEFT($G15,1)=U$2)),5,IF(OR(($I15=U$3),($I15=V$3),(LEFT($I15,1)=U$2)),4,IF(OR(($K15=U$3),($K15=V$3),(LEFT($K15,1)=U$2)),3,IF(OR(($M15=U$3),($M15=V$3),(LEFT($M15,1)=U$2)),2,IF(OR(($O15=U$3),($O15=V$3),($O15=U$2)),1,0)))))))</f>
        <v>0</v>
      </c>
      <c r="V14" s="115"/>
      <c r="W14" s="115">
        <f>IF(OR(($C15=W$3),($C15=X$3),(LEFT($C15,1)=W$2)),7,IF(OR(($E15=W$3),($E15=X$3),(LEFT($E15,1)=W$2)),6,IF(OR(($G15=W$3),($G15=X$3),(LEFT($G15,1)=W$2)),5,IF(OR(($I15=W$3),($I15=X$3),(LEFT($I15,1)=W$2)),4,IF(OR(($K15=W$3),($K15=X$3),(LEFT($K15,1)=W$2)),3,IF(OR(($M15=W$3),($M15=X$3),(LEFT($M15,1)=W$2)),2,IF(OR(($O15=W$3),($O15=X$3),($O15=W$2)),1,0)))))))</f>
        <v>7</v>
      </c>
      <c r="X14" s="115"/>
      <c r="Y14" s="115">
        <f>IF(OR(($C15=Y$3),($C15=Z$3),(LEFT($C15,1)=Y$2)),7,IF(OR(($E15=Y$3),($E15=Z$3),(LEFT($E15,1)=Y$2)),6,IF(OR(($G15=Y$3),($G15=Z$3),(LEFT($G15,1)=Y$2)),5,IF(OR(($I15=Y$3),($I15=Z$3),(LEFT($I15,1)=Y$2)),4,IF(OR(($K15=Y$3),($K15=Z$3),(LEFT($K15,1)=Y$2)),3,IF(OR(($M15=Y$3),($M15=Z$3),(LEFT($M15,1)=Y$2)),2,IF(OR(($O15=Y$3),($O15=Z$3),($O15=Y$2)),1,0)))))))</f>
        <v>0</v>
      </c>
      <c r="Z14" s="115"/>
      <c r="AA14" s="115">
        <f>IF(OR(($C15=AA$3),($C15=AB$3),(LEFT($C15,1)=AA$2)),7,IF(OR(($E15=AA$3),($E15=AB$3),(LEFT($E15,1)=AA$2)),6,IF(OR(($G15=AA$3),($G15=AB$3),(LEFT($G15,1)=AA$2)),5,IF(OR(($I15=AA$3),($I15=AB$3),(LEFT($I15,1)=AA$2)),4,IF(OR(($K15=AA$3),($K15=AB$3),(LEFT($K15,1)=AA$2)),3,IF(OR(($M15=AA$3),($M15=AB$3),(LEFT($M15,1)=AA$2)),2,IF(OR(($O15=AA$3),($O15=AB$3),($O15=AA$2)),1,0)))))))</f>
        <v>0</v>
      </c>
      <c r="AB14" s="115"/>
      <c r="AC14" s="115">
        <f>IF(OR(($C15=AC$3),($C15=AD$3),(LEFT($C15,1)=AC$2)),7,IF(OR(($E15=AC$3),($E15=AD$3),(LEFT($E15,1)=AC$2)),6,IF(OR(($G15=AC$3),($G15=AD$3),(LEFT($G15,1)=AC$2)),5,IF(OR(($I15=AC$3),($I15=AD$3),(LEFT($I15,1)=AC$2)),4,IF(OR(($K15=AC$3),($K15=AD$3),(LEFT($K15,1)=AC$2)),3,IF(OR(($M15=AC$3),($M15=AD$3),(LEFT($M15,1)=AC$2)),2,IF(OR(($O15=AC$3),($O15=AD$3),($O15=AC$2)),1,0)))))))</f>
        <v>0</v>
      </c>
      <c r="AD14" s="115"/>
      <c r="AE14" s="104">
        <v>21</v>
      </c>
    </row>
    <row r="15" spans="1:31" ht="22.5" customHeight="1">
      <c r="A15" s="110"/>
      <c r="B15" s="140"/>
      <c r="C15" s="42">
        <v>36</v>
      </c>
      <c r="D15" s="49">
        <v>2.72</v>
      </c>
      <c r="E15" s="32"/>
      <c r="F15" s="49"/>
      <c r="G15" s="43"/>
      <c r="H15" s="49"/>
      <c r="I15" s="43"/>
      <c r="J15" s="49"/>
      <c r="K15" s="32"/>
      <c r="L15" s="57"/>
      <c r="M15" s="32"/>
      <c r="N15" s="57"/>
      <c r="O15" s="32"/>
      <c r="P15" s="57"/>
      <c r="Q15" s="117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03"/>
    </row>
    <row r="16" spans="1:31" ht="22.5" customHeight="1">
      <c r="A16" s="108"/>
      <c r="B16" s="8"/>
      <c r="C16" s="81"/>
      <c r="D16" s="50"/>
      <c r="E16" s="21"/>
      <c r="F16" s="55"/>
      <c r="G16" s="21"/>
      <c r="H16" s="55"/>
      <c r="I16" s="21"/>
      <c r="J16" s="55"/>
      <c r="K16" s="21"/>
      <c r="L16" s="58"/>
      <c r="M16" s="21"/>
      <c r="N16" s="58"/>
      <c r="O16" s="21"/>
      <c r="P16" s="58"/>
      <c r="Q16" s="126">
        <f>IF(OR(($C17=Q$3),($C17=R$3),(LEFT($C17,1)=Q$2)),7,IF(OR(($E17=Q$3),($E17=R$3),(LEFT($E17,1)=Q$2)),6,IF(OR(($G17=Q$3),($G17=R$3),(LEFT($G17,1)=Q$2)),5,IF(OR(($I17=Q$3),($I17=R$3),(LEFT($I17,1)=Q$2)),4,IF(OR(($K17=Q$3),($K17=R$3),(LEFT($K17,1)=Q$2)),3,IF(OR(($M17=Q$3),($M17=R$3),(LEFT($M17,1)=Q$2)),2,IF(OR(($O17=Q$3),($O17=R$3),($O17=Q$2)),1,0)))))))</f>
        <v>0</v>
      </c>
      <c r="R16" s="127"/>
      <c r="S16" s="164">
        <f>IF(OR(($C17=S$3),($C17=T$3),(LEFT($C17,1)=S$2)),7,IF(OR(($E17=S$3),($E17=T$3),(LEFT($E17,1)=S$2)),6,IF(OR(($G17=S$3),($G17=T$3),(LEFT($G17,1)=S$2)),5,IF(OR(($I17=S$3),($I17=T$3),(LEFT($I17,1)=S$2)),4,IF(OR(($K17=S$3),($K17=T$3),(LEFT($K17,1)=S$2)),3,IF(OR(($M17=S$3),($M17=T$3),(LEFT($M17,1)=S$2)),2,IF(OR(($O17=S$3),($O17=T$3),($O17=S$2)),1,0)))))))</f>
        <v>0</v>
      </c>
      <c r="T16" s="127"/>
      <c r="U16" s="164">
        <f>IF(OR(($C17=U$3),($C17=V$3),(LEFT($C17,1)=U$2)),7,IF(OR(($E17=U$3),($E17=V$3),(LEFT($E17,1)=U$2)),6,IF(OR(($G17=U$3),($G17=V$3),(LEFT($G17,1)=U$2)),5,IF(OR(($I17=U$3),($I17=V$3),(LEFT($I17,1)=U$2)),4,IF(OR(($K17=U$3),($K17=V$3),(LEFT($K17,1)=U$2)),3,IF(OR(($M17=U$3),($M17=V$3),(LEFT($M17,1)=U$2)),2,IF(OR(($O17=U$3),($O17=V$3),($O17=U$2)),1,0)))))))</f>
        <v>0</v>
      </c>
      <c r="V16" s="127"/>
      <c r="W16" s="164">
        <f>IF(OR(($C17=W$3),($C17=X$3),(LEFT($C17,1)=W$2)),7,IF(OR(($E17=W$3),($E17=X$3),(LEFT($E17,1)=W$2)),6,IF(OR(($G17=W$3),($G17=X$3),(LEFT($G17,1)=W$2)),5,IF(OR(($I17=W$3),($I17=X$3),(LEFT($I17,1)=W$2)),4,IF(OR(($K17=W$3),($K17=X$3),(LEFT($K17,1)=W$2)),3,IF(OR(($M17=W$3),($M17=X$3),(LEFT($M17,1)=W$2)),2,IF(OR(($O17=W$3),($O17=X$3),($O17=W$2)),1,0)))))))</f>
        <v>0</v>
      </c>
      <c r="X16" s="127"/>
      <c r="Y16" s="164">
        <f>IF(OR(($C17=Y$3),($C17=Z$3),(LEFT($C17,1)=Y$2)),7,IF(OR(($E17=Y$3),($E17=Z$3),(LEFT($E17,1)=Y$2)),6,IF(OR(($G17=Y$3),($G17=Z$3),(LEFT($G17,1)=Y$2)),5,IF(OR(($I17=Y$3),($I17=Z$3),(LEFT($I17,1)=Y$2)),4,IF(OR(($K17=Y$3),($K17=Z$3),(LEFT($K17,1)=Y$2)),3,IF(OR(($M17=Y$3),($M17=Z$3),(LEFT($M17,1)=Y$2)),2,IF(OR(($O17=Y$3),($O17=Z$3),($O17=Y$2)),1,0)))))))</f>
        <v>0</v>
      </c>
      <c r="Z16" s="127"/>
      <c r="AA16" s="164">
        <f>IF(OR(($C17=AA$3),($C17=AB$3),(LEFT($C17,1)=AA$2)),7,IF(OR(($E17=AA$3),($E17=AB$3),(LEFT($E17,1)=AA$2)),6,IF(OR(($G17=AA$3),($G17=AB$3),(LEFT($G17,1)=AA$2)),5,IF(OR(($I17=AA$3),($I17=AB$3),(LEFT($I17,1)=AA$2)),4,IF(OR(($K17=AA$3),($K17=AB$3),(LEFT($K17,1)=AA$2)),3,IF(OR(($M17=AA$3),($M17=AB$3),(LEFT($M17,1)=AA$2)),2,IF(OR(($O17=AA$3),($O17=AB$3),($O17=AA$2)),1,0)))))))</f>
        <v>0</v>
      </c>
      <c r="AB16" s="127"/>
      <c r="AC16" s="164">
        <f>IF(OR(($C17=AC$3),($C17=AD$3),(LEFT($C17,1)=AC$2)),7,IF(OR(($E17=AC$3),($E17=AD$3),(LEFT($E17,1)=AC$2)),6,IF(OR(($G17=AC$3),($G17=AD$3),(LEFT($G17,1)=AC$2)),5,IF(OR(($I17=AC$3),($I17=AD$3),(LEFT($I17,1)=AC$2)),4,IF(OR(($K17=AC$3),($K17=AD$3),(LEFT($K17,1)=AC$2)),3,IF(OR(($M17=AC$3),($M17=AD$3),(LEFT($M17,1)=AC$2)),2,IF(OR(($O17=AC$3),($O17=AD$3),($O17=AC$2)),1,0)))))))</f>
        <v>0</v>
      </c>
      <c r="AD16" s="127"/>
      <c r="AE16" s="161">
        <v>28</v>
      </c>
    </row>
    <row r="17" spans="1:31" ht="22.5" customHeight="1" thickBot="1">
      <c r="A17" s="109"/>
      <c r="B17" s="25"/>
      <c r="C17" s="82"/>
      <c r="D17" s="52"/>
      <c r="E17" s="28"/>
      <c r="F17" s="52"/>
      <c r="G17" s="28"/>
      <c r="H17" s="52"/>
      <c r="I17" s="28"/>
      <c r="J17" s="52"/>
      <c r="K17" s="29"/>
      <c r="L17" s="59"/>
      <c r="M17" s="29"/>
      <c r="N17" s="59"/>
      <c r="O17" s="29"/>
      <c r="P17" s="59"/>
      <c r="Q17" s="167"/>
      <c r="R17" s="166"/>
      <c r="S17" s="165"/>
      <c r="T17" s="166"/>
      <c r="U17" s="165"/>
      <c r="V17" s="166"/>
      <c r="W17" s="165"/>
      <c r="X17" s="166"/>
      <c r="Y17" s="165"/>
      <c r="Z17" s="166"/>
      <c r="AA17" s="165"/>
      <c r="AB17" s="166"/>
      <c r="AC17" s="165"/>
      <c r="AD17" s="166"/>
      <c r="AE17" s="162"/>
    </row>
    <row r="18" spans="1:31" ht="22.5" customHeight="1" thickTop="1">
      <c r="A18" s="141" t="s">
        <v>83</v>
      </c>
      <c r="B18" s="110" t="s">
        <v>10</v>
      </c>
      <c r="C18" s="40" t="s">
        <v>137</v>
      </c>
      <c r="D18" s="53"/>
      <c r="E18" s="12" t="s">
        <v>92</v>
      </c>
      <c r="F18" s="54"/>
      <c r="G18" s="12"/>
      <c r="H18" s="54"/>
      <c r="I18" s="12"/>
      <c r="J18" s="54"/>
      <c r="K18" s="12"/>
      <c r="L18" s="56"/>
      <c r="M18" s="12"/>
      <c r="N18" s="56"/>
      <c r="O18" s="12"/>
      <c r="P18" s="56"/>
      <c r="Q18" s="117">
        <f>IF(OR(($C19=Q$3),($C19=R$3),(LEFT($C19,1)=Q$2)),7,IF(OR(($E19=Q$3),($E19=R$3),(LEFT($E19,1)=Q$2)),6,IF(OR(($G19=Q$3),($G19=R$3),(LEFT($G19,1)=Q$2)),5,IF(OR(($I19=Q$3),($I19=R$3),(LEFT($I19,1)=Q$2)),4,IF(OR(($K19=Q$3),($K19=R$3),(LEFT($K19,1)=Q$2)),3,IF(OR(($M19=Q$3),($M19=R$3),(LEFT($M19,1)=Q$2)),2,IF(OR(($O19=Q$3),($O19=R$3),($O19=Q$2)),1,0)))))))</f>
        <v>0</v>
      </c>
      <c r="R18" s="115"/>
      <c r="S18" s="115">
        <f>IF(OR(($C19=S$3),($C19=T$3),(LEFT($C19,1)=S$2)),7,IF(OR(($E19=S$3),($E19=T$3),(LEFT($E19,1)=S$2)),6,IF(OR(($G19=S$3),($G19=T$3),(LEFT($G19,1)=S$2)),5,IF(OR(($I19=S$3),($I19=T$3),(LEFT($I19,1)=S$2)),4,IF(OR(($K19=S$3),($K19=T$3),(LEFT($K19,1)=S$2)),3,IF(OR(($M19=S$3),($M19=T$3),(LEFT($M19,1)=S$2)),2,IF(OR(($O19=S$3),($O19=T$3),($O19=S$2)),1,0)))))))</f>
        <v>0</v>
      </c>
      <c r="T18" s="115"/>
      <c r="U18" s="115">
        <f>IF(OR(($C19=U$3),($C19=V$3),(LEFT($C19,1)=U$2)),7,IF(OR(($E19=U$3),($E19=V$3),(LEFT($E19,1)=U$2)),6,IF(OR(($G19=U$3),($G19=V$3),(LEFT($G19,1)=U$2)),5,IF(OR(($I19=U$3),($I19=V$3),(LEFT($I19,1)=U$2)),4,IF(OR(($K19=U$3),($K19=V$3),(LEFT($K19,1)=U$2)),3,IF(OR(($M19=U$3),($M19=V$3),(LEFT($M19,1)=U$2)),2,IF(OR(($O19=U$3),($O19=V$3),($O19=U$2)),1,0)))))))</f>
        <v>6</v>
      </c>
      <c r="V18" s="115"/>
      <c r="W18" s="115">
        <f>IF(OR(($C19=W$3),($C19=X$3),(LEFT($C19,1)=W$2)),7,IF(OR(($E19=W$3),($E19=X$3),(LEFT($E19,1)=W$2)),6,IF(OR(($G19=W$3),($G19=X$3),(LEFT($G19,1)=W$2)),5,IF(OR(($I19=W$3),($I19=X$3),(LEFT($I19,1)=W$2)),4,IF(OR(($K19=W$3),($K19=X$3),(LEFT($K19,1)=W$2)),3,IF(OR(($M19=W$3),($M19=X$3),(LEFT($M19,1)=W$2)),2,IF(OR(($O19=W$3),($O19=X$3),($O19=W$2)),1,0)))))))</f>
        <v>0</v>
      </c>
      <c r="X18" s="115"/>
      <c r="Y18" s="115">
        <f>IF(OR(($C19=Y$3),($C19=Z$3),(LEFT($C19,1)=Y$2)),7,IF(OR(($E19=Y$3),($E19=Z$3),(LEFT($E19,1)=Y$2)),6,IF(OR(($G19=Y$3),($G19=Z$3),(LEFT($G19,1)=Y$2)),5,IF(OR(($I19=Y$3),($I19=Z$3),(LEFT($I19,1)=Y$2)),4,IF(OR(($K19=Y$3),($K19=Z$3),(LEFT($K19,1)=Y$2)),3,IF(OR(($M19=Y$3),($M19=Z$3),(LEFT($M19,1)=Y$2)),2,IF(OR(($O19=Y$3),($O19=Z$3),($O19=Y$2)),1,0)))))))</f>
        <v>0</v>
      </c>
      <c r="Z18" s="115"/>
      <c r="AA18" s="115">
        <f>IF(OR(($C19=AA$3),($C19=AB$3),(LEFT($C19,1)=AA$2)),7,IF(OR(($E19=AA$3),($E19=AB$3),(LEFT($E19,1)=AA$2)),6,IF(OR(($G19=AA$3),($G19=AB$3),(LEFT($G19,1)=AA$2)),5,IF(OR(($I19=AA$3),($I19=AB$3),(LEFT($I19,1)=AA$2)),4,IF(OR(($K19=AA$3),($K19=AB$3),(LEFT($K19,1)=AA$2)),3,IF(OR(($M19=AA$3),($M19=AB$3),(LEFT($M19,1)=AA$2)),2,IF(OR(($O19=AA$3),($O19=AB$3),($O19=AA$2)),1,0)))))))</f>
        <v>0</v>
      </c>
      <c r="AB18" s="115"/>
      <c r="AC18" s="115">
        <f>IF(OR(($C19=AC$3),($C19=AD$3),(LEFT($C19,1)=AC$2)),7,IF(OR(($E19=AC$3),($E19=AD$3),(LEFT($E19,1)=AC$2)),6,IF(OR(($G19=AC$3),($G19=AD$3),(LEFT($G19,1)=AC$2)),5,IF(OR(($I19=AC$3),($I19=AD$3),(LEFT($I19,1)=AC$2)),4,IF(OR(($K19=AC$3),($K19=AD$3),(LEFT($K19,1)=AC$2)),3,IF(OR(($M19=AC$3),($M19=AD$3),(LEFT($M19,1)=AC$2)),2,IF(OR(($O19=AC$3),($O19=AD$3),($O19=AC$2)),1,0)))))))</f>
        <v>7</v>
      </c>
      <c r="AD18" s="115"/>
      <c r="AE18" s="104">
        <f>IF(C19="",0,28-SUM(Q18:AC19))</f>
        <v>15</v>
      </c>
    </row>
    <row r="19" spans="1:31" ht="22.5" customHeight="1">
      <c r="A19" s="110"/>
      <c r="B19" s="142"/>
      <c r="C19" s="15" t="s">
        <v>33</v>
      </c>
      <c r="D19" s="49">
        <v>20.38</v>
      </c>
      <c r="E19" s="15" t="s">
        <v>29</v>
      </c>
      <c r="F19" s="49">
        <v>19.75</v>
      </c>
      <c r="G19" s="15"/>
      <c r="H19" s="49"/>
      <c r="I19" s="15"/>
      <c r="J19" s="49"/>
      <c r="K19" s="17"/>
      <c r="L19" s="57"/>
      <c r="M19" s="17"/>
      <c r="N19" s="57"/>
      <c r="O19" s="17"/>
      <c r="P19" s="57"/>
      <c r="Q19" s="117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03"/>
    </row>
    <row r="20" spans="1:31" ht="22.5" customHeight="1">
      <c r="A20" s="108"/>
      <c r="B20" s="140" t="s">
        <v>20</v>
      </c>
      <c r="C20" s="19" t="s">
        <v>140</v>
      </c>
      <c r="D20" s="50"/>
      <c r="E20" s="21" t="s">
        <v>107</v>
      </c>
      <c r="F20" s="55"/>
      <c r="G20" s="21"/>
      <c r="H20" s="55"/>
      <c r="I20" s="21"/>
      <c r="J20" s="55"/>
      <c r="K20" s="21"/>
      <c r="L20" s="58"/>
      <c r="M20" s="21"/>
      <c r="N20" s="58"/>
      <c r="O20" s="21"/>
      <c r="P20" s="58"/>
      <c r="Q20" s="117">
        <f>IF(OR(($C21=Q$3),($C21=R$3),(LEFT($C21,1)=Q$2)),7,IF(OR(($E21=Q$3),($E21=R$3),(LEFT($E21,1)=Q$2)),6,IF(OR(($G21=Q$3),($G21=R$3),(LEFT($G21,1)=Q$2)),5,IF(OR(($I21=Q$3),($I21=R$3),(LEFT($I21,1)=Q$2)),4,IF(OR(($K21=Q$3),($K21=R$3),(LEFT($K21,1)=Q$2)),3,IF(OR(($M21=Q$3),($M21=R$3),(LEFT($M21,1)=Q$2)),2,IF(OR(($O21=Q$3),($O21=R$3),($O21=Q$2)),1,0)))))))</f>
        <v>0</v>
      </c>
      <c r="R20" s="115"/>
      <c r="S20" s="115">
        <f>IF(OR(($C21=S$3),($C21=T$3),(LEFT($C21,1)=S$2)),7,IF(OR(($E21=S$3),($E21=T$3),(LEFT($E21,1)=S$2)),6,IF(OR(($G21=S$3),($G21=T$3),(LEFT($G21,1)=S$2)),5,IF(OR(($I21=S$3),($I21=T$3),(LEFT($I21,1)=S$2)),4,IF(OR(($K21=S$3),($K21=T$3),(LEFT($K21,1)=S$2)),3,IF(OR(($M21=S$3),($M21=T$3),(LEFT($M21,1)=S$2)),2,IF(OR(($O21=S$3),($O21=T$3),($O21=S$2)),1,0)))))))</f>
        <v>0</v>
      </c>
      <c r="T20" s="115"/>
      <c r="U20" s="115">
        <f>IF(OR(($C21=U$3),($C21=V$3),(LEFT($C21,1)=U$2)),7,IF(OR(($E21=U$3),($E21=V$3),(LEFT($E21,1)=U$2)),6,IF(OR(($G21=U$3),($G21=V$3),(LEFT($G21,1)=U$2)),5,IF(OR(($I21=U$3),($I21=V$3),(LEFT($I21,1)=U$2)),4,IF(OR(($K21=U$3),($K21=V$3),(LEFT($K21,1)=U$2)),3,IF(OR(($M21=U$3),($M21=V$3),(LEFT($M21,1)=U$2)),2,IF(OR(($O21=U$3),($O21=V$3),($O21=U$2)),1,0)))))))</f>
        <v>7</v>
      </c>
      <c r="V20" s="115"/>
      <c r="W20" s="115">
        <f>IF(OR(($C21=W$3),($C21=X$3),(LEFT($C21,1)=W$2)),7,IF(OR(($E21=W$3),($E21=X$3),(LEFT($E21,1)=W$2)),6,IF(OR(($G21=W$3),($G21=X$3),(LEFT($G21,1)=W$2)),5,IF(OR(($I21=W$3),($I21=X$3),(LEFT($I21,1)=W$2)),4,IF(OR(($K21=W$3),($K21=X$3),(LEFT($K21,1)=W$2)),3,IF(OR(($M21=W$3),($M21=X$3),(LEFT($M21,1)=W$2)),2,IF(OR(($O21=W$3),($O21=X$3),($O21=W$2)),1,0)))))))</f>
        <v>6</v>
      </c>
      <c r="X20" s="115"/>
      <c r="Y20" s="115">
        <f>IF(OR(($C21=Y$3),($C21=Z$3),(LEFT($C21,1)=Y$2)),7,IF(OR(($E21=Y$3),($E21=Z$3),(LEFT($E21,1)=Y$2)),6,IF(OR(($G21=Y$3),($G21=Z$3),(LEFT($G21,1)=Y$2)),5,IF(OR(($I21=Y$3),($I21=Z$3),(LEFT($I21,1)=Y$2)),4,IF(OR(($K21=Y$3),($K21=Z$3),(LEFT($K21,1)=Y$2)),3,IF(OR(($M21=Y$3),($M21=Z$3),(LEFT($M21,1)=Y$2)),2,IF(OR(($O21=Y$3),($O21=Z$3),($O21=Y$2)),1,0)))))))</f>
        <v>0</v>
      </c>
      <c r="Z20" s="115"/>
      <c r="AA20" s="115">
        <f>IF(OR(($C21=AA$3),($C21=AB$3),(LEFT($C21,1)=AA$2)),7,IF(OR(($E21=AA$3),($E21=AB$3),(LEFT($E21,1)=AA$2)),6,IF(OR(($G21=AA$3),($G21=AB$3),(LEFT($G21,1)=AA$2)),5,IF(OR(($I21=AA$3),($I21=AB$3),(LEFT($I21,1)=AA$2)),4,IF(OR(($K21=AA$3),($K21=AB$3),(LEFT($K21,1)=AA$2)),3,IF(OR(($M21=AA$3),($M21=AB$3),(LEFT($M21,1)=AA$2)),2,IF(OR(($O21=AA$3),($O21=AB$3),($O21=AA$2)),1,0)))))))</f>
        <v>0</v>
      </c>
      <c r="AB20" s="115"/>
      <c r="AC20" s="115">
        <f>IF(OR(($C21=AC$3),($C21=AD$3),(LEFT($C21,1)=AC$2)),7,IF(OR(($E21=AC$3),($E21=AD$3),(LEFT($E21,1)=AC$2)),6,IF(OR(($G21=AC$3),($G21=AD$3),(LEFT($G21,1)=AC$2)),5,IF(OR(($I21=AC$3),($I21=AD$3),(LEFT($I21,1)=AC$2)),4,IF(OR(($K21=AC$3),($K21=AD$3),(LEFT($K21,1)=AC$2)),3,IF(OR(($M21=AC$3),($M21=AD$3),(LEFT($M21,1)=AC$2)),2,IF(OR(($O21=AC$3),($O21=AD$3),($O21=AC$2)),1,0)))))))</f>
        <v>0</v>
      </c>
      <c r="AD20" s="115"/>
      <c r="AE20" s="101">
        <f>IF(C21="",0,28-SUM(Q20:AC21))</f>
        <v>15</v>
      </c>
    </row>
    <row r="21" spans="1:31" ht="22.5" customHeight="1">
      <c r="A21" s="108"/>
      <c r="B21" s="140"/>
      <c r="C21" s="42">
        <v>24</v>
      </c>
      <c r="D21" s="49">
        <v>16.48</v>
      </c>
      <c r="E21" s="43">
        <v>26</v>
      </c>
      <c r="F21" s="49">
        <v>14.37</v>
      </c>
      <c r="G21" s="43"/>
      <c r="H21" s="49"/>
      <c r="I21" s="43"/>
      <c r="J21" s="49"/>
      <c r="K21" s="32"/>
      <c r="L21" s="57"/>
      <c r="M21" s="32"/>
      <c r="N21" s="57"/>
      <c r="O21" s="32"/>
      <c r="P21" s="57"/>
      <c r="Q21" s="117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03"/>
    </row>
    <row r="22" spans="1:31" ht="22.5" customHeight="1">
      <c r="A22" s="108"/>
      <c r="B22" s="110"/>
      <c r="C22" s="19"/>
      <c r="D22" s="50"/>
      <c r="E22" s="21"/>
      <c r="F22" s="55"/>
      <c r="G22" s="21"/>
      <c r="H22" s="55"/>
      <c r="I22" s="21"/>
      <c r="J22" s="55"/>
      <c r="K22" s="21"/>
      <c r="L22" s="58"/>
      <c r="M22" s="21"/>
      <c r="N22" s="58"/>
      <c r="O22" s="21"/>
      <c r="P22" s="58"/>
      <c r="Q22" s="117">
        <f>IF(OR(($C23=Q$3),($C23=R$3),(LEFT($C23,1)=Q$2)),7,IF(OR(($E23=Q$3),($E23=R$3),(LEFT($E23,1)=Q$2)),6,IF(OR(($G23=Q$3),($G23=R$3),(LEFT($G23,1)=Q$2)),5,IF(OR(($I23=Q$3),($I23=R$3),(LEFT($I23,1)=Q$2)),4,IF(OR(($K23=Q$3),($K23=R$3),(LEFT($K23,1)=Q$2)),3,IF(OR(($M23=Q$3),($M23=R$3),(LEFT($M23,1)=Q$2)),2,IF(OR(($O23=Q$3),($O23=R$3),($O23=Q$2)),1,0)))))))</f>
        <v>0</v>
      </c>
      <c r="R22" s="115"/>
      <c r="S22" s="115">
        <f>IF(OR(($C23=S$3),($C23=T$3),(LEFT($C23,1)=S$2)),7,IF(OR(($E23=S$3),($E23=T$3),(LEFT($E23,1)=S$2)),6,IF(OR(($G23=S$3),($G23=T$3),(LEFT($G23,1)=S$2)),5,IF(OR(($I23=S$3),($I23=T$3),(LEFT($I23,1)=S$2)),4,IF(OR(($K23=S$3),($K23=T$3),(LEFT($K23,1)=S$2)),3,IF(OR(($M23=S$3),($M23=T$3),(LEFT($M23,1)=S$2)),2,IF(OR(($O23=S$3),($O23=T$3),($O23=S$2)),1,0)))))))</f>
        <v>0</v>
      </c>
      <c r="T22" s="115"/>
      <c r="U22" s="115">
        <f>IF(OR(($C23=U$3),($C23=V$3),(LEFT($C23,1)=U$2)),7,IF(OR(($E23=U$3),($E23=V$3),(LEFT($E23,1)=U$2)),6,IF(OR(($G23=U$3),($G23=V$3),(LEFT($G23,1)=U$2)),5,IF(OR(($I23=U$3),($I23=V$3),(LEFT($I23,1)=U$2)),4,IF(OR(($K23=U$3),($K23=V$3),(LEFT($K23,1)=U$2)),3,IF(OR(($M23=U$3),($M23=V$3),(LEFT($M23,1)=U$2)),2,IF(OR(($O23=U$3),($O23=V$3),($O23=U$2)),1,0)))))))</f>
        <v>0</v>
      </c>
      <c r="V22" s="115"/>
      <c r="W22" s="115">
        <f>IF(OR(($C23=W$3),($C23=X$3),(LEFT($C23,1)=W$2)),7,IF(OR(($E23=W$3),($E23=X$3),(LEFT($E23,1)=W$2)),6,IF(OR(($G23=W$3),($G23=X$3),(LEFT($G23,1)=W$2)),5,IF(OR(($I23=W$3),($I23=X$3),(LEFT($I23,1)=W$2)),4,IF(OR(($K23=W$3),($K23=X$3),(LEFT($K23,1)=W$2)),3,IF(OR(($M23=W$3),($M23=X$3),(LEFT($M23,1)=W$2)),2,IF(OR(($O23=W$3),($O23=X$3),($O23=W$2)),1,0)))))))</f>
        <v>0</v>
      </c>
      <c r="X22" s="115"/>
      <c r="Y22" s="115">
        <f>IF(OR(($C23=Y$3),($C23=Z$3),(LEFT($C23,1)=Y$2)),7,IF(OR(($E23=Y$3),($E23=Z$3),(LEFT($E23,1)=Y$2)),6,IF(OR(($G23=Y$3),($G23=Z$3),(LEFT($G23,1)=Y$2)),5,IF(OR(($I23=Y$3),($I23=Z$3),(LEFT($I23,1)=Y$2)),4,IF(OR(($K23=Y$3),($K23=Z$3),(LEFT($K23,1)=Y$2)),3,IF(OR(($M23=Y$3),($M23=Z$3),(LEFT($M23,1)=Y$2)),2,IF(OR(($O23=Y$3),($O23=Z$3),($O23=Y$2)),1,0)))))))</f>
        <v>0</v>
      </c>
      <c r="Z22" s="115"/>
      <c r="AA22" s="115">
        <f>IF(OR(($C23=AA$3),($C23=AB$3),(LEFT($C23,1)=AA$2)),7,IF(OR(($E23=AA$3),($E23=AB$3),(LEFT($E23,1)=AA$2)),6,IF(OR(($G23=AA$3),($G23=AB$3),(LEFT($G23,1)=AA$2)),5,IF(OR(($I23=AA$3),($I23=AB$3),(LEFT($I23,1)=AA$2)),4,IF(OR(($K23=AA$3),($K23=AB$3),(LEFT($K23,1)=AA$2)),3,IF(OR(($M23=AA$3),($M23=AB$3),(LEFT($M23,1)=AA$2)),2,IF(OR(($O23=AA$3),($O23=AB$3),($O23=AA$2)),1,0)))))))</f>
        <v>0</v>
      </c>
      <c r="AB22" s="115"/>
      <c r="AC22" s="115">
        <f>IF(OR(($C23=AC$3),($C23=AD$3),(LEFT($C23,1)=AC$2)),7,IF(OR(($E23=AC$3),($E23=AD$3),(LEFT($E23,1)=AC$2)),6,IF(OR(($G23=AC$3),($G23=AD$3),(LEFT($G23,1)=AC$2)),5,IF(OR(($I23=AC$3),($I23=AD$3),(LEFT($I23,1)=AC$2)),4,IF(OR(($K23=AC$3),($K23=AD$3),(LEFT($K23,1)=AC$2)),3,IF(OR(($M23=AC$3),($M23=AD$3),(LEFT($M23,1)=AC$2)),2,IF(OR(($O23=AC$3),($O23=AD$3),($O23=AC$2)),1,0)))))))</f>
        <v>0</v>
      </c>
      <c r="AD22" s="115"/>
      <c r="AE22" s="101">
        <v>28</v>
      </c>
    </row>
    <row r="23" spans="1:31" ht="22.5" customHeight="1" thickBot="1">
      <c r="A23" s="109"/>
      <c r="B23" s="111"/>
      <c r="C23" s="26"/>
      <c r="D23" s="52"/>
      <c r="E23" s="28"/>
      <c r="F23" s="52"/>
      <c r="G23" s="28"/>
      <c r="H23" s="52"/>
      <c r="I23" s="28"/>
      <c r="J23" s="52"/>
      <c r="K23" s="29"/>
      <c r="L23" s="59"/>
      <c r="M23" s="29"/>
      <c r="N23" s="59"/>
      <c r="O23" s="29"/>
      <c r="P23" s="59"/>
      <c r="Q23" s="118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02"/>
    </row>
    <row r="24" spans="2:31" ht="29.25" customHeight="1" thickTop="1">
      <c r="B24" s="5"/>
      <c r="L24" s="31"/>
      <c r="N24" s="31"/>
      <c r="P24" s="31" t="s">
        <v>86</v>
      </c>
      <c r="Q24" s="112">
        <f>SUM(Q4:Q23)</f>
        <v>0</v>
      </c>
      <c r="R24" s="113"/>
      <c r="S24" s="114">
        <f>SUM(S4:S23)</f>
        <v>0</v>
      </c>
      <c r="T24" s="113"/>
      <c r="U24" s="114">
        <f>SUM(U4:U23)</f>
        <v>38</v>
      </c>
      <c r="V24" s="113"/>
      <c r="W24" s="114">
        <f>SUM(W4:W23)</f>
        <v>36</v>
      </c>
      <c r="X24" s="113"/>
      <c r="Y24" s="114">
        <f>SUM(Y4:Y23)</f>
        <v>0</v>
      </c>
      <c r="Z24" s="113"/>
      <c r="AA24" s="114">
        <f>SUM(AA4:AA23)</f>
        <v>0</v>
      </c>
      <c r="AB24" s="113"/>
      <c r="AC24" s="114">
        <f>SUM(AC4:AC23)</f>
        <v>21</v>
      </c>
      <c r="AD24" s="113"/>
      <c r="AE24" s="62">
        <f>SUM(AE4:AE23)</f>
        <v>172</v>
      </c>
    </row>
    <row r="25" spans="16:31" ht="29.25" customHeight="1" thickBot="1">
      <c r="P25" s="31" t="s">
        <v>87</v>
      </c>
      <c r="Q25" s="155">
        <f>'Womens Track'!Q26:R26</f>
        <v>0</v>
      </c>
      <c r="R25" s="149"/>
      <c r="S25" s="148">
        <f>'Womens Track'!S26:T26</f>
        <v>0</v>
      </c>
      <c r="T25" s="149"/>
      <c r="U25" s="148">
        <f>'Womens Track'!U26:V26</f>
        <v>60</v>
      </c>
      <c r="V25" s="149"/>
      <c r="W25" s="148">
        <f>'Womens Track'!W26:X26</f>
        <v>66</v>
      </c>
      <c r="X25" s="149"/>
      <c r="Y25" s="148">
        <f>'Womens Track'!Y26:Z26</f>
        <v>0</v>
      </c>
      <c r="Z25" s="149"/>
      <c r="AA25" s="148">
        <f>'Womens Track'!AA26:AB26</f>
        <v>0</v>
      </c>
      <c r="AB25" s="149"/>
      <c r="AC25" s="148">
        <f>'Womens Track'!AC26:AD26</f>
        <v>20</v>
      </c>
      <c r="AD25" s="149"/>
      <c r="AE25" s="48">
        <f>'Womens Track'!AE26</f>
        <v>162</v>
      </c>
    </row>
    <row r="26" spans="16:31" ht="29.25" customHeight="1" thickBot="1" thickTop="1">
      <c r="P26" s="31" t="s">
        <v>40</v>
      </c>
      <c r="Q26" s="169">
        <f>SUM(Q24:R25)</f>
        <v>0</v>
      </c>
      <c r="R26" s="168"/>
      <c r="S26" s="168">
        <f>SUM(S24:T25)</f>
        <v>0</v>
      </c>
      <c r="T26" s="168"/>
      <c r="U26" s="168">
        <f>SUM(U24:V25)</f>
        <v>98</v>
      </c>
      <c r="V26" s="168"/>
      <c r="W26" s="168">
        <f>SUM(W24:X25)</f>
        <v>102</v>
      </c>
      <c r="X26" s="168"/>
      <c r="Y26" s="168">
        <f>SUM(Y24:Z25)</f>
        <v>0</v>
      </c>
      <c r="Z26" s="168"/>
      <c r="AA26" s="168">
        <f>SUM(AA24:AB25)</f>
        <v>0</v>
      </c>
      <c r="AB26" s="168"/>
      <c r="AC26" s="168">
        <f>SUM(AC24:AD25)</f>
        <v>41</v>
      </c>
      <c r="AD26" s="168"/>
      <c r="AE26" s="61">
        <f>SUM(AE24:AE25)</f>
        <v>334</v>
      </c>
    </row>
    <row r="27" spans="16:30" ht="29.25" customHeight="1" thickBot="1">
      <c r="P27" s="31" t="s">
        <v>39</v>
      </c>
      <c r="Q27" s="158">
        <f>IF(Q26=0,0,RANK(Q26,$Q26:$AD26,0))</f>
        <v>0</v>
      </c>
      <c r="R27" s="156">
        <f>IF(R26=0,0,RANK(R26,$N26:$R26,0))</f>
        <v>0</v>
      </c>
      <c r="S27" s="156">
        <f>IF(S26=0,0,RANK(S26,$Q26:$AD26,0))</f>
        <v>0</v>
      </c>
      <c r="T27" s="156">
        <f>IF(T26=0,0,RANK(T26,$N26:$R26,0))</f>
        <v>0</v>
      </c>
      <c r="U27" s="156">
        <f>IF(U26=0,0,RANK(U26,$Q26:$AD26,0))</f>
        <v>2</v>
      </c>
      <c r="V27" s="156">
        <f>IF(V26=0,0,RANK(V26,$N26:$R26,0))</f>
        <v>0</v>
      </c>
      <c r="W27" s="156">
        <f>IF(W26=0,0,RANK(W26,$Q26:$AD26,0))</f>
        <v>1</v>
      </c>
      <c r="X27" s="156">
        <f>IF(X26=0,0,RANK(X26,$N26:$R26,0))</f>
        <v>0</v>
      </c>
      <c r="Y27" s="156">
        <f>IF(Y26=0,0,RANK(Y26,$Q26:$AD26,0))</f>
        <v>0</v>
      </c>
      <c r="Z27" s="156">
        <f>IF(Z26=0,0,RANK(Z26,$N26:$R26,0))</f>
        <v>0</v>
      </c>
      <c r="AA27" s="156">
        <f>IF(AA26=0,0,RANK(AA26,$Q26:$AD26,0))</f>
        <v>0</v>
      </c>
      <c r="AB27" s="156">
        <f>IF(AB26=0,0,RANK(AB26,$N26:$R26,0))</f>
        <v>0</v>
      </c>
      <c r="AC27" s="156">
        <f>IF(AC26=0,0,RANK(AC26,$Q26:$AD26,0))</f>
        <v>3</v>
      </c>
      <c r="AD27" s="157">
        <f>IF(AD26=0,0,RANK(AD26,$N26:$R26,0))</f>
        <v>0</v>
      </c>
    </row>
  </sheetData>
  <sheetProtection/>
  <mergeCells count="146">
    <mergeCell ref="AC8:AD9"/>
    <mergeCell ref="AC18:AD19"/>
    <mergeCell ref="AC20:AD21"/>
    <mergeCell ref="Y22:Z23"/>
    <mergeCell ref="AC10:AD11"/>
    <mergeCell ref="AA12:AB13"/>
    <mergeCell ref="W25:X25"/>
    <mergeCell ref="Y25:Z25"/>
    <mergeCell ref="S12:T13"/>
    <mergeCell ref="U12:V13"/>
    <mergeCell ref="W12:X13"/>
    <mergeCell ref="Y12:Z13"/>
    <mergeCell ref="M1:O1"/>
    <mergeCell ref="Q25:R25"/>
    <mergeCell ref="S25:T25"/>
    <mergeCell ref="U25:V25"/>
    <mergeCell ref="Y27:Z27"/>
    <mergeCell ref="AA27:AB27"/>
    <mergeCell ref="AE14:AE15"/>
    <mergeCell ref="AA25:AB25"/>
    <mergeCell ref="AC25:AD25"/>
    <mergeCell ref="Y26:Z26"/>
    <mergeCell ref="AA26:AB26"/>
    <mergeCell ref="AC26:AD26"/>
    <mergeCell ref="S27:T27"/>
    <mergeCell ref="AE4:AE5"/>
    <mergeCell ref="AE6:AE7"/>
    <mergeCell ref="AE8:AE9"/>
    <mergeCell ref="AE12:AE13"/>
    <mergeCell ref="AE10:AE11"/>
    <mergeCell ref="AC16:AD17"/>
    <mergeCell ref="AC12:AD13"/>
    <mergeCell ref="U27:V27"/>
    <mergeCell ref="W27:X27"/>
    <mergeCell ref="Q12:R13"/>
    <mergeCell ref="AC27:AD27"/>
    <mergeCell ref="W26:X26"/>
    <mergeCell ref="AC14:AD15"/>
    <mergeCell ref="Y20:Z21"/>
    <mergeCell ref="AA20:AB21"/>
    <mergeCell ref="Q26:R26"/>
    <mergeCell ref="S26:T26"/>
    <mergeCell ref="U26:V26"/>
    <mergeCell ref="Q27:R27"/>
    <mergeCell ref="Q16:R17"/>
    <mergeCell ref="W14:X15"/>
    <mergeCell ref="Q14:R15"/>
    <mergeCell ref="S16:T17"/>
    <mergeCell ref="U16:V17"/>
    <mergeCell ref="A22:A23"/>
    <mergeCell ref="B22:B23"/>
    <mergeCell ref="U8:V9"/>
    <mergeCell ref="B10:B11"/>
    <mergeCell ref="Q10:R11"/>
    <mergeCell ref="S10:T11"/>
    <mergeCell ref="U10:V11"/>
    <mergeCell ref="S14:T15"/>
    <mergeCell ref="A20:A21"/>
    <mergeCell ref="S8:T9"/>
    <mergeCell ref="B20:B21"/>
    <mergeCell ref="A18:A19"/>
    <mergeCell ref="A8:A9"/>
    <mergeCell ref="A14:A15"/>
    <mergeCell ref="B14:B15"/>
    <mergeCell ref="B18:B19"/>
    <mergeCell ref="A10:A11"/>
    <mergeCell ref="B12:B13"/>
    <mergeCell ref="A16:A17"/>
    <mergeCell ref="Q18:R19"/>
    <mergeCell ref="Q8:R9"/>
    <mergeCell ref="S18:T19"/>
    <mergeCell ref="A1:L1"/>
    <mergeCell ref="Q1:AC1"/>
    <mergeCell ref="AC4:AD5"/>
    <mergeCell ref="AC6:AD7"/>
    <mergeCell ref="A4:A5"/>
    <mergeCell ref="B4:B5"/>
    <mergeCell ref="A6:A7"/>
    <mergeCell ref="B6:B7"/>
    <mergeCell ref="W4:X5"/>
    <mergeCell ref="W6:X7"/>
    <mergeCell ref="B8:B9"/>
    <mergeCell ref="U4:V5"/>
    <mergeCell ref="U6:V7"/>
    <mergeCell ref="AE22:AE23"/>
    <mergeCell ref="AE20:AE21"/>
    <mergeCell ref="AE18:AE19"/>
    <mergeCell ref="Y16:Z17"/>
    <mergeCell ref="Y18:Z19"/>
    <mergeCell ref="AA18:AB19"/>
    <mergeCell ref="AC22:AD23"/>
    <mergeCell ref="AA22:AB23"/>
    <mergeCell ref="AE16:AE17"/>
    <mergeCell ref="AA16:AB17"/>
    <mergeCell ref="AC2:AD2"/>
    <mergeCell ref="AE2:AE3"/>
    <mergeCell ref="Q4:R5"/>
    <mergeCell ref="A2:A3"/>
    <mergeCell ref="Q2:R2"/>
    <mergeCell ref="S2:T2"/>
    <mergeCell ref="U2:V2"/>
    <mergeCell ref="B2:B3"/>
    <mergeCell ref="C2:D3"/>
    <mergeCell ref="E2:F3"/>
    <mergeCell ref="G2:H3"/>
    <mergeCell ref="I2:J3"/>
    <mergeCell ref="Q6:R7"/>
    <mergeCell ref="S4:T5"/>
    <mergeCell ref="S6:T7"/>
    <mergeCell ref="K2:L3"/>
    <mergeCell ref="M2:N3"/>
    <mergeCell ref="O2:P3"/>
    <mergeCell ref="AA2:AB2"/>
    <mergeCell ref="W16:X17"/>
    <mergeCell ref="AA4:AB5"/>
    <mergeCell ref="AA6:AB7"/>
    <mergeCell ref="AA8:AB9"/>
    <mergeCell ref="AA10:AB11"/>
    <mergeCell ref="AA14:AB15"/>
    <mergeCell ref="W10:X11"/>
    <mergeCell ref="Y10:Z11"/>
    <mergeCell ref="U18:V19"/>
    <mergeCell ref="W18:X19"/>
    <mergeCell ref="W2:X2"/>
    <mergeCell ref="Y2:Z2"/>
    <mergeCell ref="Y4:Z5"/>
    <mergeCell ref="Y6:Z7"/>
    <mergeCell ref="Y8:Z9"/>
    <mergeCell ref="Y14:Z15"/>
    <mergeCell ref="W8:X9"/>
    <mergeCell ref="U14:V15"/>
    <mergeCell ref="U20:V21"/>
    <mergeCell ref="W20:X21"/>
    <mergeCell ref="Q20:R21"/>
    <mergeCell ref="S20:T21"/>
    <mergeCell ref="Q22:R23"/>
    <mergeCell ref="S22:T23"/>
    <mergeCell ref="U22:V23"/>
    <mergeCell ref="W22:X23"/>
    <mergeCell ref="Y24:Z24"/>
    <mergeCell ref="AA24:AB24"/>
    <mergeCell ref="AC24:AD24"/>
    <mergeCell ref="Q24:R24"/>
    <mergeCell ref="S24:T24"/>
    <mergeCell ref="U24:V24"/>
    <mergeCell ref="W24:X24"/>
  </mergeCells>
  <printOptions horizontalCentered="1"/>
  <pageMargins left="0.47" right="0.46" top="0.35433070866141736" bottom="0.4330708661417323" header="0.15748031496062992" footer="0.11811023622047245"/>
  <pageSetup fitToHeight="1" fitToWidth="1" horizontalDpi="300" verticalDpi="300" orientation="landscape" paperSize="9" scale="70" r:id="rId1"/>
  <headerFooter alignWithMargins="0">
    <oddFooter>&amp;L&amp;"Arial,Italic"&amp;8Form design for ERAC by Tom Stoner&amp;R&amp;8&amp;F &amp;A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Janis</dc:creator>
  <cp:keywords/>
  <dc:description/>
  <cp:lastModifiedBy>Bob</cp:lastModifiedBy>
  <cp:lastPrinted>2007-05-31T16:29:09Z</cp:lastPrinted>
  <dcterms:created xsi:type="dcterms:W3CDTF">2007-05-04T20:23:43Z</dcterms:created>
  <dcterms:modified xsi:type="dcterms:W3CDTF">2009-05-31T11:25:13Z</dcterms:modified>
  <cp:category/>
  <cp:version/>
  <cp:contentType/>
  <cp:contentStatus/>
</cp:coreProperties>
</file>