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<sst xmlns="http://schemas.openxmlformats.org/spreadsheetml/2006/main" count="151" uniqueCount="50">
  <si>
    <t>Results of 2007 Seaford Individual &amp; Relay Marathons</t>
  </si>
  <si>
    <t>Name</t>
  </si>
  <si>
    <t>Start</t>
  </si>
  <si>
    <t>CP1</t>
  </si>
  <si>
    <t>Leg 1</t>
  </si>
  <si>
    <t>CP2</t>
  </si>
  <si>
    <t>Leg 2</t>
  </si>
  <si>
    <t>CP3</t>
  </si>
  <si>
    <t>Leg 3</t>
  </si>
  <si>
    <t>Finish</t>
  </si>
  <si>
    <t>Leg 4</t>
  </si>
  <si>
    <t>Jonathan Collins</t>
  </si>
  <si>
    <t>Gary Hatcher</t>
  </si>
  <si>
    <t>Tom Glandfield</t>
  </si>
  <si>
    <t>Dave Statham</t>
  </si>
  <si>
    <t>-</t>
  </si>
  <si>
    <t>Michael Martin</t>
  </si>
  <si>
    <t>Jan Lavis</t>
  </si>
  <si>
    <t>Steve Chalkley</t>
  </si>
  <si>
    <t>Dave Holden</t>
  </si>
  <si>
    <t>Geoff Gray</t>
  </si>
  <si>
    <t>Roger Lovewell</t>
  </si>
  <si>
    <t>Fern Ketley</t>
  </si>
  <si>
    <t>Natalie McCreath</t>
  </si>
  <si>
    <t>Diane Fletcher</t>
  </si>
  <si>
    <t>Chris Wrathall</t>
  </si>
  <si>
    <t>Bob Ward</t>
  </si>
  <si>
    <t>Rob Webber</t>
  </si>
  <si>
    <t>Simon Herbert</t>
  </si>
  <si>
    <t>Tom Garner</t>
  </si>
  <si>
    <t>Karl Salter</t>
  </si>
  <si>
    <t>Mark Archer</t>
  </si>
  <si>
    <t>Kurt Charnock</t>
  </si>
  <si>
    <t>Chris Burgin</t>
  </si>
  <si>
    <t>Donna Wells</t>
  </si>
  <si>
    <t>Bill Wates</t>
  </si>
  <si>
    <t>Mark Chadd</t>
  </si>
  <si>
    <t>Michelle Dobson</t>
  </si>
  <si>
    <t>Claire Bulger</t>
  </si>
  <si>
    <t>Martin Bulger</t>
  </si>
  <si>
    <t>Simon Travis</t>
  </si>
  <si>
    <t>Neil Smith</t>
  </si>
  <si>
    <t>Marc Swatton</t>
  </si>
  <si>
    <t>Relay Teams</t>
  </si>
  <si>
    <t>Individuals</t>
  </si>
  <si>
    <t>1st Half Mara</t>
  </si>
  <si>
    <t>2nd Half Mara</t>
  </si>
  <si>
    <t>Total</t>
  </si>
  <si>
    <t>No.</t>
  </si>
  <si>
    <t>Please note, most timings are approximate, some extremely so!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</si>
</sst>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6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6" fontId="2" fillId="0" borderId="2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46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6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8" xfId="0" applyNumberFormat="1" applyBorder="1" applyAlignment="1">
      <alignment/>
    </xf>
    <xf numFmtId="46" fontId="2" fillId="0" borderId="7" xfId="0" applyNumberFormat="1" applyFont="1" applyBorder="1" applyAlignment="1">
      <alignment horizontal="center"/>
    </xf>
    <xf numFmtId="46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46" fontId="2" fillId="0" borderId="11" xfId="0" applyNumberFormat="1" applyFont="1" applyBorder="1" applyAlignment="1">
      <alignment horizontal="center"/>
    </xf>
    <xf numFmtId="46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ill="1" applyBorder="1" applyAlignment="1">
      <alignment/>
    </xf>
    <xf numFmtId="164" fontId="0" fillId="0" borderId="16" xfId="0" applyNumberFormat="1" applyBorder="1" applyAlignment="1">
      <alignment/>
    </xf>
    <xf numFmtId="46" fontId="2" fillId="0" borderId="15" xfId="0" applyNumberFormat="1" applyFont="1" applyBorder="1" applyAlignment="1">
      <alignment horizontal="center"/>
    </xf>
    <xf numFmtId="46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46" fontId="2" fillId="0" borderId="7" xfId="0" applyNumberFormat="1" applyFont="1" applyFill="1" applyBorder="1" applyAlignment="1">
      <alignment horizontal="center"/>
    </xf>
    <xf numFmtId="46" fontId="2" fillId="0" borderId="15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46" fontId="2" fillId="0" borderId="6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46" fontId="2" fillId="0" borderId="14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Border="1" applyAlignment="1">
      <alignment/>
    </xf>
    <xf numFmtId="46" fontId="2" fillId="0" borderId="22" xfId="0" applyNumberFormat="1" applyFont="1" applyBorder="1" applyAlignment="1">
      <alignment horizontal="center" vertical="center"/>
    </xf>
    <xf numFmtId="46" fontId="2" fillId="0" borderId="23" xfId="0" applyNumberFormat="1" applyFont="1" applyBorder="1" applyAlignment="1">
      <alignment horizontal="center" vertical="center"/>
    </xf>
    <xf numFmtId="46" fontId="2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46" fontId="2" fillId="0" borderId="11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46" fontId="2" fillId="0" borderId="14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46" fontId="2" fillId="0" borderId="17" xfId="0" applyNumberFormat="1" applyFont="1" applyFill="1" applyBorder="1" applyAlignment="1">
      <alignment horizontal="center"/>
    </xf>
    <xf numFmtId="46" fontId="2" fillId="0" borderId="9" xfId="0" applyNumberFormat="1" applyFont="1" applyFill="1" applyBorder="1" applyAlignment="1">
      <alignment horizontal="center"/>
    </xf>
    <xf numFmtId="46" fontId="2" fillId="0" borderId="10" xfId="0" applyNumberFormat="1" applyFont="1" applyFill="1" applyBorder="1" applyAlignment="1">
      <alignment horizontal="center"/>
    </xf>
    <xf numFmtId="46" fontId="2" fillId="0" borderId="13" xfId="0" applyNumberFormat="1" applyFont="1" applyFill="1" applyBorder="1" applyAlignment="1">
      <alignment horizontal="center"/>
    </xf>
    <xf numFmtId="46" fontId="2" fillId="0" borderId="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2" fillId="0" borderId="6" xfId="0" applyFon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8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46" fontId="2" fillId="0" borderId="0" xfId="0" applyNumberFormat="1" applyFont="1" applyFill="1" applyAlignment="1">
      <alignment horizontal="center"/>
    </xf>
    <xf numFmtId="46" fontId="2" fillId="0" borderId="22" xfId="0" applyNumberFormat="1" applyFont="1" applyFill="1" applyBorder="1" applyAlignment="1">
      <alignment horizontal="center" vertical="center"/>
    </xf>
    <xf numFmtId="46" fontId="2" fillId="0" borderId="23" xfId="0" applyNumberFormat="1" applyFont="1" applyFill="1" applyBorder="1" applyAlignment="1">
      <alignment horizontal="center" vertical="center"/>
    </xf>
    <xf numFmtId="46" fontId="2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46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0" zoomScaleNormal="80" workbookViewId="0" topLeftCell="A1">
      <selection activeCell="V6" sqref="V6"/>
    </sheetView>
  </sheetViews>
  <sheetFormatPr defaultColWidth="9.140625" defaultRowHeight="12.75"/>
  <cols>
    <col min="1" max="1" width="6.8515625" style="0" customWidth="1"/>
    <col min="2" max="2" width="17.140625" style="0" bestFit="1" customWidth="1"/>
    <col min="3" max="3" width="1.7109375" style="1" customWidth="1"/>
    <col min="4" max="4" width="8.57421875" style="2" hidden="1" customWidth="1"/>
    <col min="5" max="5" width="13.421875" style="3" hidden="1" customWidth="1"/>
    <col min="6" max="6" width="10.421875" style="4" bestFit="1" customWidth="1"/>
    <col min="7" max="7" width="13.421875" style="3" hidden="1" customWidth="1"/>
    <col min="8" max="8" width="10.421875" style="4" bestFit="1" customWidth="1"/>
    <col min="9" max="9" width="1.8515625" style="51" customWidth="1"/>
    <col min="10" max="10" width="15.57421875" style="4" bestFit="1" customWidth="1"/>
    <col min="11" max="11" width="1.8515625" style="51" customWidth="1"/>
    <col min="12" max="12" width="13.421875" style="3" hidden="1" customWidth="1"/>
    <col min="13" max="13" width="10.421875" style="4" bestFit="1" customWidth="1"/>
    <col min="14" max="14" width="15.8515625" style="3" hidden="1" customWidth="1"/>
    <col min="15" max="15" width="8.28125" style="4" customWidth="1"/>
    <col min="16" max="16" width="1.8515625" style="52" customWidth="1"/>
    <col min="17" max="17" width="15.57421875" style="4" bestFit="1" customWidth="1"/>
    <col min="18" max="18" width="1.7109375" style="52" customWidth="1"/>
    <col min="19" max="19" width="12.28125" style="4" customWidth="1"/>
  </cols>
  <sheetData>
    <row r="1" spans="1:19" ht="29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6.25">
      <c r="A2" s="39"/>
      <c r="B2" s="39"/>
      <c r="C2" s="39"/>
      <c r="D2" s="39"/>
      <c r="E2" s="39"/>
      <c r="F2" s="39"/>
      <c r="G2" s="39"/>
      <c r="H2" s="39"/>
      <c r="I2" s="50"/>
      <c r="J2" s="39"/>
      <c r="K2" s="50"/>
      <c r="L2" s="39"/>
      <c r="M2" s="39"/>
      <c r="N2" s="39"/>
      <c r="O2" s="39"/>
      <c r="P2" s="50"/>
      <c r="Q2" s="39"/>
      <c r="R2" s="50"/>
      <c r="S2" s="39"/>
    </row>
    <row r="3" ht="20.25">
      <c r="A3" s="40" t="s">
        <v>44</v>
      </c>
    </row>
    <row r="4" ht="15.75" thickBot="1"/>
    <row r="5" spans="1:19" s="7" customFormat="1" ht="15.75" thickBot="1">
      <c r="A5" s="5" t="s">
        <v>48</v>
      </c>
      <c r="B5" s="6" t="s">
        <v>1</v>
      </c>
      <c r="D5" s="41" t="s">
        <v>2</v>
      </c>
      <c r="E5" s="41" t="s">
        <v>3</v>
      </c>
      <c r="F5" s="43" t="s">
        <v>4</v>
      </c>
      <c r="G5" s="44" t="s">
        <v>5</v>
      </c>
      <c r="H5" s="9" t="s">
        <v>6</v>
      </c>
      <c r="I5" s="51"/>
      <c r="J5" s="11" t="s">
        <v>45</v>
      </c>
      <c r="K5" s="51"/>
      <c r="L5" s="41" t="s">
        <v>7</v>
      </c>
      <c r="M5" s="43" t="s">
        <v>8</v>
      </c>
      <c r="N5" s="44" t="s">
        <v>9</v>
      </c>
      <c r="O5" s="9" t="s">
        <v>10</v>
      </c>
      <c r="P5" s="51"/>
      <c r="Q5" s="11" t="s">
        <v>46</v>
      </c>
      <c r="R5" s="51"/>
      <c r="S5" s="11" t="s">
        <v>47</v>
      </c>
    </row>
    <row r="6" spans="4:19" s="1" customFormat="1" ht="6" customHeight="1" thickBot="1">
      <c r="D6" s="37"/>
      <c r="E6" s="38"/>
      <c r="F6" s="10"/>
      <c r="G6" s="38"/>
      <c r="H6" s="10"/>
      <c r="I6" s="51"/>
      <c r="J6" s="10"/>
      <c r="K6" s="51"/>
      <c r="L6" s="38"/>
      <c r="M6" s="10"/>
      <c r="N6" s="38"/>
      <c r="O6" s="10"/>
      <c r="P6" s="52"/>
      <c r="Q6" s="10"/>
      <c r="R6" s="52"/>
      <c r="S6" s="10"/>
    </row>
    <row r="7" spans="1:19" s="1" customFormat="1" ht="15">
      <c r="A7" s="14">
        <v>3</v>
      </c>
      <c r="B7" s="15" t="s">
        <v>13</v>
      </c>
      <c r="C7" s="16"/>
      <c r="D7" s="37">
        <f>D17</f>
        <v>0.376099537037037</v>
      </c>
      <c r="E7" s="38">
        <v>0.413587962962963</v>
      </c>
      <c r="F7" s="45">
        <f>E7-D7</f>
        <v>0.037488425925925994</v>
      </c>
      <c r="G7" s="46">
        <v>0.4465277777777778</v>
      </c>
      <c r="H7" s="18">
        <f>G7-E7</f>
        <v>0.03293981481481478</v>
      </c>
      <c r="I7" s="51"/>
      <c r="J7" s="19">
        <f>F7+H7</f>
        <v>0.07042824074074078</v>
      </c>
      <c r="K7" s="51"/>
      <c r="L7" s="38">
        <v>0.4763888888888889</v>
      </c>
      <c r="M7" s="45">
        <f>L7-G7</f>
        <v>0.029861111111111116</v>
      </c>
      <c r="N7" s="46">
        <f>D7+S7</f>
        <v>0.5211342592592593</v>
      </c>
      <c r="O7" s="18">
        <f>N7-L7</f>
        <v>0.04474537037037035</v>
      </c>
      <c r="P7" s="52"/>
      <c r="Q7" s="19">
        <f>M7+O7</f>
        <v>0.07460648148148147</v>
      </c>
      <c r="R7" s="52"/>
      <c r="S7" s="19">
        <v>0.14503472222222222</v>
      </c>
    </row>
    <row r="8" spans="1:19" s="1" customFormat="1" ht="15">
      <c r="A8" s="20">
        <v>2</v>
      </c>
      <c r="B8" s="21" t="s">
        <v>12</v>
      </c>
      <c r="C8" s="16"/>
      <c r="D8" s="37">
        <f>D17</f>
        <v>0.376099537037037</v>
      </c>
      <c r="E8" s="38">
        <v>0.4136226851851852</v>
      </c>
      <c r="F8" s="47">
        <f>E8-D8</f>
        <v>0.03752314814814817</v>
      </c>
      <c r="G8" s="42">
        <v>0.4465277777777778</v>
      </c>
      <c r="H8" s="23">
        <f>G8-E8</f>
        <v>0.03290509259259261</v>
      </c>
      <c r="I8" s="51"/>
      <c r="J8" s="24">
        <f aca="true" t="shared" si="0" ref="J8:J18">F8+H8</f>
        <v>0.07042824074074078</v>
      </c>
      <c r="K8" s="51"/>
      <c r="L8" s="38">
        <v>0.4763888888888889</v>
      </c>
      <c r="M8" s="47">
        <f>L8-G8</f>
        <v>0.029861111111111116</v>
      </c>
      <c r="N8" s="42">
        <f>D8+S8</f>
        <v>0.5246064814814815</v>
      </c>
      <c r="O8" s="23">
        <f>N8-L8</f>
        <v>0.04821759259259256</v>
      </c>
      <c r="P8" s="52"/>
      <c r="Q8" s="24">
        <f aca="true" t="shared" si="1" ref="Q8:Q17">M8+O8</f>
        <v>0.07807870370370368</v>
      </c>
      <c r="R8" s="52"/>
      <c r="S8" s="24">
        <v>0.14850694444444446</v>
      </c>
    </row>
    <row r="9" spans="1:19" s="1" customFormat="1" ht="15">
      <c r="A9" s="20">
        <v>5</v>
      </c>
      <c r="B9" s="21" t="s">
        <v>16</v>
      </c>
      <c r="C9" s="16"/>
      <c r="D9" s="37">
        <f>D7</f>
        <v>0.376099537037037</v>
      </c>
      <c r="E9" s="38">
        <v>0.4159837962962963</v>
      </c>
      <c r="F9" s="47">
        <f>E9-D9</f>
        <v>0.03988425925925926</v>
      </c>
      <c r="G9" s="42">
        <v>0.4527777777777778</v>
      </c>
      <c r="H9" s="23">
        <f>G9-E9</f>
        <v>0.0367939814814815</v>
      </c>
      <c r="I9" s="51"/>
      <c r="J9" s="24">
        <f t="shared" si="0"/>
        <v>0.07667824074074076</v>
      </c>
      <c r="K9" s="51"/>
      <c r="L9" s="38">
        <v>0.4847222222222222</v>
      </c>
      <c r="M9" s="47">
        <f>L9-G9</f>
        <v>0.03194444444444444</v>
      </c>
      <c r="N9" s="42">
        <f>D9+S9</f>
        <v>0.5387384259259259</v>
      </c>
      <c r="O9" s="23">
        <f>N9-L9</f>
        <v>0.05401620370370369</v>
      </c>
      <c r="P9" s="52"/>
      <c r="Q9" s="24">
        <f t="shared" si="1"/>
        <v>0.08596064814814813</v>
      </c>
      <c r="R9" s="52"/>
      <c r="S9" s="24">
        <v>0.1626388888888889</v>
      </c>
    </row>
    <row r="10" spans="1:19" s="1" customFormat="1" ht="15">
      <c r="A10" s="20">
        <v>7</v>
      </c>
      <c r="B10" s="21" t="s">
        <v>18</v>
      </c>
      <c r="C10" s="16"/>
      <c r="D10" s="37">
        <f>D9</f>
        <v>0.376099537037037</v>
      </c>
      <c r="E10" s="38">
        <v>0.41600694444444447</v>
      </c>
      <c r="F10" s="47">
        <f>E10-D10</f>
        <v>0.03990740740740745</v>
      </c>
      <c r="G10" s="42">
        <v>0.4527777777777778</v>
      </c>
      <c r="H10" s="23">
        <f>G10-E10</f>
        <v>0.03677083333333331</v>
      </c>
      <c r="I10" s="51"/>
      <c r="J10" s="24">
        <f t="shared" si="0"/>
        <v>0.07667824074074076</v>
      </c>
      <c r="K10" s="51"/>
      <c r="L10" s="38">
        <v>0.4847222222222222</v>
      </c>
      <c r="M10" s="47">
        <f>L10-G10</f>
        <v>0.03194444444444444</v>
      </c>
      <c r="N10" s="42">
        <f>D10+S10</f>
        <v>0.53875</v>
      </c>
      <c r="O10" s="23">
        <f>N10-L10</f>
        <v>0.05402777777777773</v>
      </c>
      <c r="P10" s="52"/>
      <c r="Q10" s="24">
        <f t="shared" si="1"/>
        <v>0.08597222222222217</v>
      </c>
      <c r="R10" s="52"/>
      <c r="S10" s="24">
        <v>0.16265046296296296</v>
      </c>
    </row>
    <row r="11" spans="1:19" s="1" customFormat="1" ht="15">
      <c r="A11" s="20">
        <v>8</v>
      </c>
      <c r="B11" s="21" t="s">
        <v>19</v>
      </c>
      <c r="C11" s="16"/>
      <c r="D11" s="37">
        <f>D10</f>
        <v>0.376099537037037</v>
      </c>
      <c r="E11" s="38">
        <v>0.41627314814814814</v>
      </c>
      <c r="F11" s="47">
        <f>E11-D11</f>
        <v>0.04017361111111112</v>
      </c>
      <c r="G11" s="42">
        <v>0.45416666666666666</v>
      </c>
      <c r="H11" s="23">
        <f>G11-E11</f>
        <v>0.03789351851851852</v>
      </c>
      <c r="I11" s="51"/>
      <c r="J11" s="24">
        <f t="shared" si="0"/>
        <v>0.07806712962962964</v>
      </c>
      <c r="K11" s="51"/>
      <c r="L11" s="38">
        <v>0.4895833333333333</v>
      </c>
      <c r="M11" s="47">
        <f>L11-G11</f>
        <v>0.03541666666666665</v>
      </c>
      <c r="N11" s="42">
        <f>D11+S11</f>
        <v>0.5442592592592592</v>
      </c>
      <c r="O11" s="23">
        <f>N11-L11</f>
        <v>0.054675925925925906</v>
      </c>
      <c r="P11" s="52"/>
      <c r="Q11" s="24">
        <f t="shared" si="1"/>
        <v>0.09009259259259256</v>
      </c>
      <c r="R11" s="52"/>
      <c r="S11" s="24">
        <v>0.16815972222222222</v>
      </c>
    </row>
    <row r="12" spans="1:19" s="1" customFormat="1" ht="15">
      <c r="A12" s="20">
        <v>6</v>
      </c>
      <c r="B12" s="21" t="s">
        <v>17</v>
      </c>
      <c r="C12" s="16"/>
      <c r="D12" s="37">
        <f>D9</f>
        <v>0.376099537037037</v>
      </c>
      <c r="E12" s="38">
        <v>0.4175462962962963</v>
      </c>
      <c r="F12" s="47">
        <f>E12-D12</f>
        <v>0.04144675925925928</v>
      </c>
      <c r="G12" s="42">
        <v>0.45625</v>
      </c>
      <c r="H12" s="23">
        <f>G12-E12</f>
        <v>0.038703703703703685</v>
      </c>
      <c r="I12" s="51"/>
      <c r="J12" s="24">
        <f t="shared" si="0"/>
        <v>0.08015046296296297</v>
      </c>
      <c r="K12" s="51"/>
      <c r="L12" s="38">
        <v>0.4909722222222222</v>
      </c>
      <c r="M12" s="47">
        <f>L12-G12</f>
        <v>0.03472222222222221</v>
      </c>
      <c r="N12" s="42">
        <f>D12+S12</f>
        <v>0.5483449074074074</v>
      </c>
      <c r="O12" s="23">
        <f>N12-L12</f>
        <v>0.05737268518518518</v>
      </c>
      <c r="P12" s="52"/>
      <c r="Q12" s="24">
        <f t="shared" si="1"/>
        <v>0.09209490740740739</v>
      </c>
      <c r="R12" s="52"/>
      <c r="S12" s="24">
        <v>0.17224537037037035</v>
      </c>
    </row>
    <row r="13" spans="1:19" s="1" customFormat="1" ht="15">
      <c r="A13" s="20">
        <v>1011</v>
      </c>
      <c r="B13" s="21" t="s">
        <v>23</v>
      </c>
      <c r="C13" s="16"/>
      <c r="D13" s="37">
        <f>D17</f>
        <v>0.376099537037037</v>
      </c>
      <c r="E13" s="38">
        <v>0.41739583333333335</v>
      </c>
      <c r="F13" s="47">
        <f>E13-D13</f>
        <v>0.04129629629629633</v>
      </c>
      <c r="G13" s="42">
        <v>0.45625</v>
      </c>
      <c r="H13" s="23">
        <f>G13-E13</f>
        <v>0.038854166666666634</v>
      </c>
      <c r="I13" s="51"/>
      <c r="J13" s="24">
        <f t="shared" si="0"/>
        <v>0.08015046296296297</v>
      </c>
      <c r="K13" s="51"/>
      <c r="L13" s="38">
        <v>0.4923611111111111</v>
      </c>
      <c r="M13" s="47">
        <f>L13-G13</f>
        <v>0.036111111111111094</v>
      </c>
      <c r="N13" s="42">
        <f>S13+D13</f>
        <v>0.5500115740740741</v>
      </c>
      <c r="O13" s="23">
        <f>N13-L13</f>
        <v>0.057650462962963</v>
      </c>
      <c r="P13" s="52"/>
      <c r="Q13" s="24">
        <f t="shared" si="1"/>
        <v>0.0937615740740741</v>
      </c>
      <c r="R13" s="52"/>
      <c r="S13" s="24">
        <v>0.17391203703703703</v>
      </c>
    </row>
    <row r="14" spans="1:19" s="1" customFormat="1" ht="15">
      <c r="A14" s="20">
        <v>9</v>
      </c>
      <c r="B14" s="21" t="s">
        <v>20</v>
      </c>
      <c r="C14" s="16"/>
      <c r="D14" s="37">
        <f>D10</f>
        <v>0.376099537037037</v>
      </c>
      <c r="E14" s="38">
        <v>0.41739583333333335</v>
      </c>
      <c r="F14" s="47">
        <f>E14-D14</f>
        <v>0.04129629629629633</v>
      </c>
      <c r="G14" s="42">
        <v>0.45625</v>
      </c>
      <c r="H14" s="23">
        <f>G14-E14</f>
        <v>0.038854166666666634</v>
      </c>
      <c r="I14" s="51"/>
      <c r="J14" s="24">
        <f t="shared" si="0"/>
        <v>0.08015046296296297</v>
      </c>
      <c r="K14" s="51"/>
      <c r="L14" s="38">
        <v>0.4923611111111111</v>
      </c>
      <c r="M14" s="47">
        <f>L14-G14</f>
        <v>0.036111111111111094</v>
      </c>
      <c r="N14" s="42">
        <f>D14+S14</f>
        <v>0.5500462962962963</v>
      </c>
      <c r="O14" s="23">
        <f>N14-L14</f>
        <v>0.05768518518518523</v>
      </c>
      <c r="P14" s="52"/>
      <c r="Q14" s="24">
        <f t="shared" si="1"/>
        <v>0.09379629629629632</v>
      </c>
      <c r="R14" s="52"/>
      <c r="S14" s="24">
        <v>0.17394675925925926</v>
      </c>
    </row>
    <row r="15" spans="1:19" s="1" customFormat="1" ht="15">
      <c r="A15" s="20">
        <v>10</v>
      </c>
      <c r="B15" s="21" t="s">
        <v>21</v>
      </c>
      <c r="C15" s="16"/>
      <c r="D15" s="37">
        <f>D14</f>
        <v>0.376099537037037</v>
      </c>
      <c r="E15" s="38">
        <v>0.4190625</v>
      </c>
      <c r="F15" s="47">
        <f>E15-D15</f>
        <v>0.04296296296296298</v>
      </c>
      <c r="G15" s="42">
        <v>0.45555555555555555</v>
      </c>
      <c r="H15" s="23">
        <f>G15-E15</f>
        <v>0.03649305555555554</v>
      </c>
      <c r="I15" s="51"/>
      <c r="J15" s="24">
        <f t="shared" si="0"/>
        <v>0.07945601851851852</v>
      </c>
      <c r="K15" s="51"/>
      <c r="L15" s="38">
        <v>0.48819444444444443</v>
      </c>
      <c r="M15" s="47">
        <f>L15-G15</f>
        <v>0.032638888888888884</v>
      </c>
      <c r="N15" s="42">
        <f>D15+S15</f>
        <v>0.5555902777777778</v>
      </c>
      <c r="O15" s="23">
        <f>N15-L15</f>
        <v>0.06739583333333338</v>
      </c>
      <c r="P15" s="52"/>
      <c r="Q15" s="24">
        <f t="shared" si="1"/>
        <v>0.10003472222222226</v>
      </c>
      <c r="R15" s="52"/>
      <c r="S15" s="24">
        <v>0.17949074074074076</v>
      </c>
    </row>
    <row r="16" spans="1:19" s="1" customFormat="1" ht="15">
      <c r="A16" s="20">
        <v>11</v>
      </c>
      <c r="B16" s="21" t="s">
        <v>22</v>
      </c>
      <c r="C16" s="16"/>
      <c r="D16" s="37">
        <f>D14</f>
        <v>0.376099537037037</v>
      </c>
      <c r="E16" s="38">
        <v>0.4163773148148148</v>
      </c>
      <c r="F16" s="47">
        <f>E16-D16</f>
        <v>0.0402777777777778</v>
      </c>
      <c r="G16" s="42">
        <v>0.45555555555555555</v>
      </c>
      <c r="H16" s="23">
        <f>G16-E16</f>
        <v>0.03917824074074072</v>
      </c>
      <c r="I16" s="51"/>
      <c r="J16" s="24">
        <f t="shared" si="0"/>
        <v>0.07945601851851852</v>
      </c>
      <c r="K16" s="51"/>
      <c r="L16" s="38">
        <v>0.49513888888888885</v>
      </c>
      <c r="M16" s="47">
        <f>L16-G16</f>
        <v>0.039583333333333304</v>
      </c>
      <c r="N16" s="42">
        <f>D16+S16</f>
        <v>0.5607986111111111</v>
      </c>
      <c r="O16" s="23">
        <f>N16-L16</f>
        <v>0.06565972222222222</v>
      </c>
      <c r="P16" s="52"/>
      <c r="Q16" s="24">
        <f t="shared" si="1"/>
        <v>0.10524305555555552</v>
      </c>
      <c r="R16" s="52"/>
      <c r="S16" s="24">
        <v>0.18469907407407407</v>
      </c>
    </row>
    <row r="17" spans="1:19" s="1" customFormat="1" ht="15">
      <c r="A17" s="20">
        <v>1</v>
      </c>
      <c r="B17" s="21" t="s">
        <v>11</v>
      </c>
      <c r="C17" s="16"/>
      <c r="D17" s="37">
        <v>0.376099537037037</v>
      </c>
      <c r="E17" s="38">
        <v>0.42506944444444444</v>
      </c>
      <c r="F17" s="47">
        <f>E17-D17</f>
        <v>0.04896990740740742</v>
      </c>
      <c r="G17" s="42">
        <v>0.47291666666666665</v>
      </c>
      <c r="H17" s="23">
        <f>G17-E17</f>
        <v>0.04784722222222221</v>
      </c>
      <c r="I17" s="51"/>
      <c r="J17" s="24">
        <f t="shared" si="0"/>
        <v>0.09681712962962963</v>
      </c>
      <c r="K17" s="51"/>
      <c r="L17" s="38">
        <v>0.5152777777777778</v>
      </c>
      <c r="M17" s="47">
        <f>L17-G17</f>
        <v>0.04236111111111118</v>
      </c>
      <c r="N17" s="42">
        <f>D17+S17</f>
        <v>0.5836342592592593</v>
      </c>
      <c r="O17" s="23">
        <f>N17-L17</f>
        <v>0.06835648148148143</v>
      </c>
      <c r="P17" s="52"/>
      <c r="Q17" s="24">
        <f t="shared" si="1"/>
        <v>0.11071759259259262</v>
      </c>
      <c r="R17" s="52"/>
      <c r="S17" s="24">
        <v>0.20753472222222222</v>
      </c>
    </row>
    <row r="18" spans="1:19" s="1" customFormat="1" ht="15.75" thickBot="1">
      <c r="A18" s="25">
        <v>4</v>
      </c>
      <c r="B18" s="26" t="s">
        <v>14</v>
      </c>
      <c r="C18" s="16"/>
      <c r="D18" s="37">
        <f>D7</f>
        <v>0.376099537037037</v>
      </c>
      <c r="E18" s="38">
        <v>0.41900462962962964</v>
      </c>
      <c r="F18" s="48">
        <f>E18-D18</f>
        <v>0.04290509259259262</v>
      </c>
      <c r="G18" s="49">
        <v>0.46319444444444446</v>
      </c>
      <c r="H18" s="28">
        <f>G18-E18</f>
        <v>0.04418981481481482</v>
      </c>
      <c r="I18" s="51"/>
      <c r="J18" s="29">
        <f t="shared" si="0"/>
        <v>0.08709490740740744</v>
      </c>
      <c r="K18" s="51"/>
      <c r="L18" s="38" t="s">
        <v>15</v>
      </c>
      <c r="M18" s="48" t="s">
        <v>15</v>
      </c>
      <c r="N18" s="49" t="s">
        <v>15</v>
      </c>
      <c r="O18" s="28" t="s">
        <v>15</v>
      </c>
      <c r="P18" s="52"/>
      <c r="Q18" s="29" t="s">
        <v>15</v>
      </c>
      <c r="R18" s="52"/>
      <c r="S18" s="29" t="s">
        <v>15</v>
      </c>
    </row>
    <row r="19" spans="1:19" ht="15">
      <c r="A19" s="34"/>
      <c r="B19" s="16"/>
      <c r="C19" s="16"/>
      <c r="D19" s="37"/>
      <c r="E19" s="38"/>
      <c r="F19" s="10"/>
      <c r="G19" s="38"/>
      <c r="H19" s="10"/>
      <c r="J19" s="10"/>
      <c r="L19" s="38"/>
      <c r="M19" s="10"/>
      <c r="N19" s="38"/>
      <c r="O19" s="10"/>
      <c r="Q19" s="10"/>
      <c r="S19" s="10"/>
    </row>
    <row r="20" ht="20.25">
      <c r="A20" s="40" t="s">
        <v>43</v>
      </c>
    </row>
    <row r="21" spans="1:19" ht="15.75" thickBot="1">
      <c r="A21" s="34"/>
      <c r="B21" s="16"/>
      <c r="C21" s="16"/>
      <c r="D21" s="37"/>
      <c r="E21" s="38"/>
      <c r="F21" s="10"/>
      <c r="G21" s="38"/>
      <c r="H21" s="10"/>
      <c r="J21" s="10"/>
      <c r="L21" s="38"/>
      <c r="M21" s="10"/>
      <c r="N21" s="38"/>
      <c r="O21" s="10"/>
      <c r="Q21" s="10"/>
      <c r="S21" s="10"/>
    </row>
    <row r="22" spans="1:19" s="12" customFormat="1" ht="15.75" thickBot="1">
      <c r="A22" s="5" t="s">
        <v>48</v>
      </c>
      <c r="B22" s="6" t="s">
        <v>1</v>
      </c>
      <c r="C22" s="7"/>
      <c r="D22" s="8" t="s">
        <v>2</v>
      </c>
      <c r="E22" s="8" t="s">
        <v>3</v>
      </c>
      <c r="F22" s="43" t="s">
        <v>4</v>
      </c>
      <c r="G22" s="44" t="s">
        <v>5</v>
      </c>
      <c r="H22" s="9" t="s">
        <v>6</v>
      </c>
      <c r="I22" s="51"/>
      <c r="J22" s="11" t="s">
        <v>45</v>
      </c>
      <c r="K22" s="51"/>
      <c r="L22" s="69" t="s">
        <v>7</v>
      </c>
      <c r="M22" s="43" t="s">
        <v>8</v>
      </c>
      <c r="N22" s="44" t="s">
        <v>9</v>
      </c>
      <c r="O22" s="9" t="s">
        <v>10</v>
      </c>
      <c r="P22" s="51"/>
      <c r="Q22" s="11" t="s">
        <v>46</v>
      </c>
      <c r="R22" s="51"/>
      <c r="S22" s="11" t="s">
        <v>47</v>
      </c>
    </row>
    <row r="23" ht="6" customHeight="1" thickBot="1">
      <c r="S23" s="13"/>
    </row>
    <row r="24" spans="1:19" ht="15">
      <c r="A24" s="14">
        <v>1018</v>
      </c>
      <c r="B24" s="31" t="s">
        <v>40</v>
      </c>
      <c r="D24" s="17">
        <v>0.376099537037037</v>
      </c>
      <c r="E24" s="59">
        <v>0.4163425925925926</v>
      </c>
      <c r="F24" s="45">
        <f>E24-D24</f>
        <v>0.040243055555555574</v>
      </c>
      <c r="G24" s="46">
        <v>0.4527777777777778</v>
      </c>
      <c r="H24" s="18">
        <f>G24-E24</f>
        <v>0.03643518518518518</v>
      </c>
      <c r="J24" s="19">
        <f>F24+H24</f>
        <v>0.07667824074074076</v>
      </c>
      <c r="L24" s="70"/>
      <c r="M24" s="82" t="s">
        <v>15</v>
      </c>
      <c r="N24" s="67"/>
      <c r="O24" s="35" t="s">
        <v>15</v>
      </c>
      <c r="Q24" s="79" t="s">
        <v>15</v>
      </c>
      <c r="S24" s="53">
        <v>0.1535763888888889</v>
      </c>
    </row>
    <row r="25" spans="1:19" ht="15">
      <c r="A25" s="20">
        <v>1019</v>
      </c>
      <c r="B25" s="32" t="s">
        <v>41</v>
      </c>
      <c r="D25" s="22">
        <f>D24</f>
        <v>0.376099537037037</v>
      </c>
      <c r="E25" s="60"/>
      <c r="F25" s="80" t="s">
        <v>15</v>
      </c>
      <c r="G25" s="58"/>
      <c r="H25" s="66" t="s">
        <v>15</v>
      </c>
      <c r="J25" s="81" t="s">
        <v>15</v>
      </c>
      <c r="L25" s="71">
        <v>0.48680555555555555</v>
      </c>
      <c r="M25" s="80">
        <f>L25-G24</f>
        <v>0.03402777777777777</v>
      </c>
      <c r="N25" s="58"/>
      <c r="O25" s="66" t="s">
        <v>15</v>
      </c>
      <c r="Q25" s="81" t="s">
        <v>15</v>
      </c>
      <c r="S25" s="54"/>
    </row>
    <row r="26" spans="1:19" ht="15.75" thickBot="1">
      <c r="A26" s="25">
        <v>1020</v>
      </c>
      <c r="B26" s="33" t="s">
        <v>42</v>
      </c>
      <c r="D26" s="27">
        <v>0.376099537037037</v>
      </c>
      <c r="E26" s="61"/>
      <c r="F26" s="76" t="s">
        <v>15</v>
      </c>
      <c r="G26" s="68"/>
      <c r="H26" s="36" t="s">
        <v>15</v>
      </c>
      <c r="J26" s="78" t="s">
        <v>15</v>
      </c>
      <c r="L26" s="72">
        <v>0.48680555555555555</v>
      </c>
      <c r="M26" s="76">
        <v>0.034027777777777775</v>
      </c>
      <c r="N26" s="49">
        <f>S24+D26</f>
        <v>0.5296759259259259</v>
      </c>
      <c r="O26" s="28">
        <f>N26-L26</f>
        <v>0.04287037037037039</v>
      </c>
      <c r="Q26" s="78">
        <f>M26+O26</f>
        <v>0.07689814814814816</v>
      </c>
      <c r="S26" s="55"/>
    </row>
    <row r="27" ht="5.25" customHeight="1" thickBot="1"/>
    <row r="28" spans="1:19" ht="15">
      <c r="A28" s="14">
        <v>1001</v>
      </c>
      <c r="B28" s="31" t="s">
        <v>24</v>
      </c>
      <c r="D28" s="17">
        <v>0.376099537037037</v>
      </c>
      <c r="E28" s="59">
        <v>0.4165856481481482</v>
      </c>
      <c r="F28" s="45">
        <f>E28-D28</f>
        <v>0.04048611111111117</v>
      </c>
      <c r="G28" s="65"/>
      <c r="H28" s="35" t="s">
        <v>15</v>
      </c>
      <c r="J28" s="79" t="s">
        <v>15</v>
      </c>
      <c r="L28" s="83"/>
      <c r="M28" s="82" t="s">
        <v>15</v>
      </c>
      <c r="N28" s="67"/>
      <c r="O28" s="35" t="s">
        <v>15</v>
      </c>
      <c r="Q28" s="79" t="s">
        <v>15</v>
      </c>
      <c r="S28" s="53">
        <v>0.16145833333333334</v>
      </c>
    </row>
    <row r="29" spans="1:19" s="87" customFormat="1" ht="15">
      <c r="A29" s="84">
        <v>1002</v>
      </c>
      <c r="B29" s="21" t="s">
        <v>25</v>
      </c>
      <c r="C29" s="16"/>
      <c r="D29" s="85">
        <f>D28</f>
        <v>0.376099537037037</v>
      </c>
      <c r="E29" s="62"/>
      <c r="F29" s="80" t="s">
        <v>15</v>
      </c>
      <c r="G29" s="58">
        <v>0.4583333333333333</v>
      </c>
      <c r="H29" s="66">
        <f>G29-E28</f>
        <v>0.041747685185185124</v>
      </c>
      <c r="I29" s="51"/>
      <c r="J29" s="81" t="s">
        <v>15</v>
      </c>
      <c r="K29" s="51"/>
      <c r="L29" s="86"/>
      <c r="M29" s="80" t="s">
        <v>15</v>
      </c>
      <c r="N29" s="58"/>
      <c r="O29" s="66" t="s">
        <v>15</v>
      </c>
      <c r="P29" s="52"/>
      <c r="Q29" s="81" t="s">
        <v>15</v>
      </c>
      <c r="R29" s="52"/>
      <c r="S29" s="54"/>
    </row>
    <row r="30" spans="1:19" s="87" customFormat="1" ht="15">
      <c r="A30" s="84">
        <v>1003</v>
      </c>
      <c r="B30" s="21" t="s">
        <v>26</v>
      </c>
      <c r="C30" s="16"/>
      <c r="D30" s="85">
        <f>D28</f>
        <v>0.376099537037037</v>
      </c>
      <c r="E30" s="62"/>
      <c r="F30" s="80" t="s">
        <v>15</v>
      </c>
      <c r="G30" s="58"/>
      <c r="H30" s="66" t="s">
        <v>15</v>
      </c>
      <c r="I30" s="51"/>
      <c r="J30" s="81" t="s">
        <v>15</v>
      </c>
      <c r="K30" s="51"/>
      <c r="L30" s="86">
        <v>0.48819444444444443</v>
      </c>
      <c r="M30" s="80">
        <f>L30-G29</f>
        <v>0.029861111111111116</v>
      </c>
      <c r="N30" s="58"/>
      <c r="O30" s="66" t="s">
        <v>15</v>
      </c>
      <c r="P30" s="52"/>
      <c r="Q30" s="81" t="s">
        <v>15</v>
      </c>
      <c r="R30" s="52"/>
      <c r="S30" s="54"/>
    </row>
    <row r="31" spans="1:19" s="87" customFormat="1" ht="15.75" thickBot="1">
      <c r="A31" s="88">
        <v>1004</v>
      </c>
      <c r="B31" s="26" t="s">
        <v>27</v>
      </c>
      <c r="C31" s="16"/>
      <c r="D31" s="89">
        <f>D12</f>
        <v>0.376099537037037</v>
      </c>
      <c r="E31" s="63"/>
      <c r="F31" s="76" t="s">
        <v>15</v>
      </c>
      <c r="G31" s="68"/>
      <c r="H31" s="36" t="s">
        <v>15</v>
      </c>
      <c r="I31" s="51"/>
      <c r="J31" s="78" t="s">
        <v>15</v>
      </c>
      <c r="K31" s="51"/>
      <c r="L31" s="72"/>
      <c r="M31" s="76" t="s">
        <v>15</v>
      </c>
      <c r="N31" s="68">
        <f>D31+S28</f>
        <v>0.5375578703703704</v>
      </c>
      <c r="O31" s="36">
        <f>N31-L30</f>
        <v>0.04936342592592596</v>
      </c>
      <c r="P31" s="52"/>
      <c r="Q31" s="78" t="s">
        <v>15</v>
      </c>
      <c r="R31" s="52"/>
      <c r="S31" s="55"/>
    </row>
    <row r="32" ht="6" customHeight="1" thickBot="1">
      <c r="A32" s="34"/>
    </row>
    <row r="33" spans="1:19" ht="15">
      <c r="A33" s="14">
        <v>1011</v>
      </c>
      <c r="B33" s="31" t="s">
        <v>23</v>
      </c>
      <c r="D33" s="17">
        <v>0.376099537037037</v>
      </c>
      <c r="E33" s="59">
        <v>0.41739583333333335</v>
      </c>
      <c r="F33" s="45">
        <f>E33-D33</f>
        <v>0.04129629629629633</v>
      </c>
      <c r="G33" s="46">
        <v>0.45625</v>
      </c>
      <c r="H33" s="18">
        <f>G33-E33</f>
        <v>0.038854166666666634</v>
      </c>
      <c r="J33" s="19">
        <f>F33+H33</f>
        <v>0.08015046296296297</v>
      </c>
      <c r="L33" s="75">
        <v>0.4923611111111111</v>
      </c>
      <c r="M33" s="45">
        <f>L33-G33</f>
        <v>0.036111111111111094</v>
      </c>
      <c r="N33" s="67">
        <v>0.5500115740740741</v>
      </c>
      <c r="O33" s="35">
        <v>0.057650462962962966</v>
      </c>
      <c r="Q33" s="79">
        <f>M33+O33</f>
        <v>0.09376157407407407</v>
      </c>
      <c r="S33" s="53">
        <v>0.17019675925925926</v>
      </c>
    </row>
    <row r="34" spans="1:19" s="87" customFormat="1" ht="15.75" thickBot="1">
      <c r="A34" s="88">
        <v>1012</v>
      </c>
      <c r="B34" s="26" t="s">
        <v>34</v>
      </c>
      <c r="C34" s="16"/>
      <c r="D34" s="89">
        <v>0.376099537037037</v>
      </c>
      <c r="E34" s="63"/>
      <c r="F34" s="76" t="s">
        <v>15</v>
      </c>
      <c r="G34" s="68">
        <v>0.45555555555555555</v>
      </c>
      <c r="H34" s="36">
        <f>G34-E33</f>
        <v>0.03815972222222219</v>
      </c>
      <c r="I34" s="51"/>
      <c r="J34" s="78" t="s">
        <v>15</v>
      </c>
      <c r="K34" s="51"/>
      <c r="L34" s="72">
        <v>0.4895833333333333</v>
      </c>
      <c r="M34" s="76">
        <f>L34-G34</f>
        <v>0.03402777777777777</v>
      </c>
      <c r="N34" s="68">
        <f>S33+D34</f>
        <v>0.5462962962962963</v>
      </c>
      <c r="O34" s="36">
        <f>N34-L34</f>
        <v>0.056712962962962965</v>
      </c>
      <c r="P34" s="52"/>
      <c r="Q34" s="78">
        <f>M34+O34</f>
        <v>0.09074074074074073</v>
      </c>
      <c r="R34" s="52"/>
      <c r="S34" s="55"/>
    </row>
    <row r="35" ht="6" customHeight="1" thickBot="1">
      <c r="A35" s="30"/>
    </row>
    <row r="36" spans="1:19" s="87" customFormat="1" ht="15">
      <c r="A36" s="90">
        <v>1016</v>
      </c>
      <c r="B36" s="15" t="s">
        <v>38</v>
      </c>
      <c r="C36" s="16"/>
      <c r="D36" s="91">
        <v>0.376099537037037</v>
      </c>
      <c r="E36" s="92">
        <v>0.4203125</v>
      </c>
      <c r="F36" s="82">
        <f>E36-D36</f>
        <v>0.044212962962962954</v>
      </c>
      <c r="G36" s="67">
        <v>0.4618055555555556</v>
      </c>
      <c r="H36" s="35">
        <f>G36-E36</f>
        <v>0.0414930555555556</v>
      </c>
      <c r="I36" s="51"/>
      <c r="J36" s="79">
        <f>F36+H36</f>
        <v>0.08570601851851856</v>
      </c>
      <c r="K36" s="51"/>
      <c r="L36" s="83"/>
      <c r="M36" s="82" t="s">
        <v>15</v>
      </c>
      <c r="N36" s="67"/>
      <c r="O36" s="35" t="s">
        <v>15</v>
      </c>
      <c r="P36" s="52"/>
      <c r="Q36" s="79" t="s">
        <v>15</v>
      </c>
      <c r="R36" s="52"/>
      <c r="S36" s="53">
        <v>0.17246527777777776</v>
      </c>
    </row>
    <row r="37" spans="1:19" s="87" customFormat="1" ht="15.75" thickBot="1">
      <c r="A37" s="88">
        <v>1017</v>
      </c>
      <c r="B37" s="26" t="s">
        <v>39</v>
      </c>
      <c r="C37" s="16"/>
      <c r="D37" s="89">
        <f>D45</f>
        <v>0.376099537037037</v>
      </c>
      <c r="E37" s="63"/>
      <c r="F37" s="76" t="s">
        <v>15</v>
      </c>
      <c r="G37" s="68"/>
      <c r="H37" s="36" t="s">
        <v>15</v>
      </c>
      <c r="I37" s="51"/>
      <c r="J37" s="78" t="s">
        <v>15</v>
      </c>
      <c r="K37" s="51"/>
      <c r="L37" s="72">
        <v>0.49513888888888885</v>
      </c>
      <c r="M37" s="76">
        <f>L37-G36</f>
        <v>0.03333333333333327</v>
      </c>
      <c r="N37" s="68">
        <f>S36+D37</f>
        <v>0.5485648148148148</v>
      </c>
      <c r="O37" s="36">
        <f>N37-L37</f>
        <v>0.05342592592592593</v>
      </c>
      <c r="P37" s="52"/>
      <c r="Q37" s="78">
        <f>M37+O37</f>
        <v>0.0867592592592592</v>
      </c>
      <c r="R37" s="52"/>
      <c r="S37" s="56"/>
    </row>
    <row r="38" ht="6" customHeight="1" thickBot="1"/>
    <row r="39" spans="1:19" s="87" customFormat="1" ht="15">
      <c r="A39" s="90">
        <v>1005</v>
      </c>
      <c r="B39" s="15" t="s">
        <v>28</v>
      </c>
      <c r="C39" s="16"/>
      <c r="D39" s="91">
        <v>0.376099537037037</v>
      </c>
      <c r="E39" s="92">
        <v>0.40552083333333333</v>
      </c>
      <c r="F39" s="82">
        <f>E39-D39</f>
        <v>0.029421296296296306</v>
      </c>
      <c r="G39" s="67">
        <v>0.43263888888888885</v>
      </c>
      <c r="H39" s="35">
        <f>G39-E39</f>
        <v>0.02711805555555552</v>
      </c>
      <c r="I39" s="51"/>
      <c r="J39" s="79">
        <f>F39+H39</f>
        <v>0.05653935185185183</v>
      </c>
      <c r="K39" s="51"/>
      <c r="L39" s="83"/>
      <c r="M39" s="82" t="s">
        <v>15</v>
      </c>
      <c r="N39" s="67"/>
      <c r="O39" s="35" t="s">
        <v>15</v>
      </c>
      <c r="P39" s="52"/>
      <c r="Q39" s="79" t="s">
        <v>15</v>
      </c>
      <c r="R39" s="52"/>
      <c r="S39" s="53" t="s">
        <v>15</v>
      </c>
    </row>
    <row r="40" spans="1:19" s="87" customFormat="1" ht="15">
      <c r="A40" s="84">
        <v>1006</v>
      </c>
      <c r="B40" s="21" t="s">
        <v>29</v>
      </c>
      <c r="C40" s="16"/>
      <c r="D40" s="85">
        <f>D39</f>
        <v>0.376099537037037</v>
      </c>
      <c r="E40" s="62"/>
      <c r="F40" s="80" t="s">
        <v>15</v>
      </c>
      <c r="G40" s="58"/>
      <c r="H40" s="66" t="s">
        <v>15</v>
      </c>
      <c r="I40" s="51"/>
      <c r="J40" s="81" t="s">
        <v>15</v>
      </c>
      <c r="K40" s="51"/>
      <c r="L40" s="86">
        <f>G39+M40</f>
        <v>0.46041666666666664</v>
      </c>
      <c r="M40" s="77">
        <v>0.027777777777777776</v>
      </c>
      <c r="N40" s="58"/>
      <c r="O40" s="66" t="s">
        <v>15</v>
      </c>
      <c r="P40" s="52"/>
      <c r="Q40" s="81" t="s">
        <v>15</v>
      </c>
      <c r="R40" s="52"/>
      <c r="S40" s="54"/>
    </row>
    <row r="41" spans="1:19" s="87" customFormat="1" ht="15.75" thickBot="1">
      <c r="A41" s="88">
        <v>1007</v>
      </c>
      <c r="B41" s="26" t="s">
        <v>30</v>
      </c>
      <c r="C41" s="16"/>
      <c r="D41" s="89">
        <f>D15</f>
        <v>0.376099537037037</v>
      </c>
      <c r="E41" s="63"/>
      <c r="F41" s="76" t="s">
        <v>15</v>
      </c>
      <c r="G41" s="68"/>
      <c r="H41" s="36" t="s">
        <v>15</v>
      </c>
      <c r="I41" s="51"/>
      <c r="J41" s="78" t="s">
        <v>15</v>
      </c>
      <c r="K41" s="51"/>
      <c r="L41" s="72"/>
      <c r="M41" s="76" t="s">
        <v>15</v>
      </c>
      <c r="N41" s="68" t="s">
        <v>15</v>
      </c>
      <c r="O41" s="36" t="s">
        <v>15</v>
      </c>
      <c r="P41" s="52"/>
      <c r="Q41" s="78" t="s">
        <v>15</v>
      </c>
      <c r="R41" s="52"/>
      <c r="S41" s="55"/>
    </row>
    <row r="42" spans="1:19" s="87" customFormat="1" ht="6" customHeight="1" thickBot="1">
      <c r="A42" s="93"/>
      <c r="C42" s="16"/>
      <c r="D42" s="94"/>
      <c r="E42" s="95"/>
      <c r="F42" s="96"/>
      <c r="G42" s="95"/>
      <c r="H42" s="96"/>
      <c r="I42" s="51"/>
      <c r="J42" s="96"/>
      <c r="K42" s="51"/>
      <c r="L42" s="95"/>
      <c r="M42" s="96"/>
      <c r="N42" s="95"/>
      <c r="O42" s="96"/>
      <c r="P42" s="52"/>
      <c r="Q42" s="96"/>
      <c r="R42" s="52"/>
      <c r="S42" s="96"/>
    </row>
    <row r="43" spans="1:19" s="87" customFormat="1" ht="15">
      <c r="A43" s="90">
        <v>1008</v>
      </c>
      <c r="B43" s="15" t="s">
        <v>31</v>
      </c>
      <c r="C43" s="16"/>
      <c r="D43" s="91">
        <v>0.376099537037037</v>
      </c>
      <c r="E43" s="92">
        <v>0.4068981481481482</v>
      </c>
      <c r="F43" s="82">
        <f>E43-D43</f>
        <v>0.03079861111111115</v>
      </c>
      <c r="G43" s="67">
        <v>0.4368055555555555</v>
      </c>
      <c r="H43" s="35">
        <f>G43-E43</f>
        <v>0.029907407407407327</v>
      </c>
      <c r="I43" s="51"/>
      <c r="J43" s="79">
        <f>F43+H43</f>
        <v>0.06070601851851848</v>
      </c>
      <c r="K43" s="51"/>
      <c r="L43" s="83"/>
      <c r="M43" s="82" t="s">
        <v>15</v>
      </c>
      <c r="N43" s="67"/>
      <c r="O43" s="35" t="s">
        <v>15</v>
      </c>
      <c r="P43" s="52"/>
      <c r="Q43" s="79" t="s">
        <v>15</v>
      </c>
      <c r="R43" s="52"/>
      <c r="S43" s="97" t="s">
        <v>15</v>
      </c>
    </row>
    <row r="44" spans="1:19" s="87" customFormat="1" ht="15">
      <c r="A44" s="84">
        <v>1009</v>
      </c>
      <c r="B44" s="21" t="s">
        <v>32</v>
      </c>
      <c r="C44" s="16"/>
      <c r="D44" s="85">
        <f>D43</f>
        <v>0.376099537037037</v>
      </c>
      <c r="E44" s="62"/>
      <c r="F44" s="80" t="s">
        <v>15</v>
      </c>
      <c r="G44" s="58"/>
      <c r="H44" s="66" t="s">
        <v>15</v>
      </c>
      <c r="I44" s="51"/>
      <c r="J44" s="81" t="s">
        <v>15</v>
      </c>
      <c r="K44" s="51"/>
      <c r="L44" s="86">
        <v>0.4611111111111111</v>
      </c>
      <c r="M44" s="80">
        <f>L44-G43</f>
        <v>0.02430555555555558</v>
      </c>
      <c r="N44" s="58"/>
      <c r="O44" s="66" t="s">
        <v>15</v>
      </c>
      <c r="P44" s="52"/>
      <c r="Q44" s="81" t="s">
        <v>15</v>
      </c>
      <c r="R44" s="52"/>
      <c r="S44" s="98"/>
    </row>
    <row r="45" spans="1:19" s="87" customFormat="1" ht="15.75" thickBot="1">
      <c r="A45" s="88">
        <v>1010</v>
      </c>
      <c r="B45" s="26" t="s">
        <v>33</v>
      </c>
      <c r="C45" s="16"/>
      <c r="D45" s="89">
        <f>D29</f>
        <v>0.376099537037037</v>
      </c>
      <c r="E45" s="63"/>
      <c r="F45" s="76" t="s">
        <v>15</v>
      </c>
      <c r="G45" s="68"/>
      <c r="H45" s="36" t="s">
        <v>15</v>
      </c>
      <c r="I45" s="51"/>
      <c r="J45" s="78" t="s">
        <v>15</v>
      </c>
      <c r="K45" s="51"/>
      <c r="L45" s="72"/>
      <c r="M45" s="76" t="s">
        <v>15</v>
      </c>
      <c r="N45" s="68" t="s">
        <v>15</v>
      </c>
      <c r="O45" s="36" t="s">
        <v>15</v>
      </c>
      <c r="P45" s="52"/>
      <c r="Q45" s="78" t="s">
        <v>15</v>
      </c>
      <c r="R45" s="52"/>
      <c r="S45" s="99"/>
    </row>
    <row r="46" ht="5.25" customHeight="1" thickBot="1">
      <c r="A46" s="30"/>
    </row>
    <row r="47" spans="1:19" ht="15">
      <c r="A47" s="14">
        <v>1013</v>
      </c>
      <c r="B47" s="31" t="s">
        <v>35</v>
      </c>
      <c r="D47" s="17">
        <v>0.376099537037037</v>
      </c>
      <c r="E47" s="59">
        <v>0.42055555555555557</v>
      </c>
      <c r="F47" s="45">
        <f>E47-D47</f>
        <v>0.04445601851851855</v>
      </c>
      <c r="G47" s="46">
        <v>0.4625</v>
      </c>
      <c r="H47" s="18">
        <f>G47-E47</f>
        <v>0.04194444444444445</v>
      </c>
      <c r="J47" s="19">
        <f>F47+H47</f>
        <v>0.086400462962963</v>
      </c>
      <c r="L47" s="70"/>
      <c r="M47" s="82" t="s">
        <v>15</v>
      </c>
      <c r="N47" s="65"/>
      <c r="O47" s="35" t="s">
        <v>15</v>
      </c>
      <c r="Q47" s="79" t="s">
        <v>15</v>
      </c>
      <c r="S47" s="53" t="s">
        <v>15</v>
      </c>
    </row>
    <row r="48" spans="1:19" ht="15">
      <c r="A48" s="20">
        <v>1014</v>
      </c>
      <c r="B48" s="32" t="s">
        <v>36</v>
      </c>
      <c r="D48" s="22">
        <f>D47</f>
        <v>0.376099537037037</v>
      </c>
      <c r="E48" s="62">
        <v>0.42063657407407407</v>
      </c>
      <c r="F48" s="47">
        <f>E48-D48</f>
        <v>0.04453703703703704</v>
      </c>
      <c r="G48" s="58">
        <v>0.4625</v>
      </c>
      <c r="H48" s="23">
        <f>G48-E48</f>
        <v>0.04186342592592596</v>
      </c>
      <c r="J48" s="24">
        <f>F48+H48</f>
        <v>0.086400462962963</v>
      </c>
      <c r="L48" s="73"/>
      <c r="M48" s="80" t="s">
        <v>15</v>
      </c>
      <c r="N48" s="57"/>
      <c r="O48" s="66" t="s">
        <v>15</v>
      </c>
      <c r="Q48" s="81" t="s">
        <v>15</v>
      </c>
      <c r="S48" s="54"/>
    </row>
    <row r="49" spans="1:19" ht="15.75" thickBot="1">
      <c r="A49" s="25">
        <v>1015</v>
      </c>
      <c r="B49" s="33" t="s">
        <v>37</v>
      </c>
      <c r="D49" s="27">
        <v>0.376099537037037</v>
      </c>
      <c r="E49" s="63">
        <v>0.42020833333333335</v>
      </c>
      <c r="F49" s="48">
        <f>E49-D49</f>
        <v>0.044108796296296326</v>
      </c>
      <c r="G49" s="68">
        <v>0.4604166666666667</v>
      </c>
      <c r="H49" s="28">
        <f>G49-E49</f>
        <v>0.040208333333333346</v>
      </c>
      <c r="J49" s="29">
        <f>F49+H49</f>
        <v>0.08431712962962967</v>
      </c>
      <c r="L49" s="74"/>
      <c r="M49" s="76" t="s">
        <v>15</v>
      </c>
      <c r="N49" s="64"/>
      <c r="O49" s="36" t="s">
        <v>15</v>
      </c>
      <c r="Q49" s="78" t="s">
        <v>15</v>
      </c>
      <c r="S49" s="55"/>
    </row>
    <row r="50" ht="6" customHeight="1"/>
    <row r="53" spans="1:19" s="101" customFormat="1" ht="26.25">
      <c r="A53" s="101" t="s">
        <v>49</v>
      </c>
      <c r="C53" s="102"/>
      <c r="D53" s="103"/>
      <c r="E53" s="104"/>
      <c r="F53" s="105"/>
      <c r="G53" s="104"/>
      <c r="H53" s="105"/>
      <c r="I53" s="106"/>
      <c r="J53" s="105"/>
      <c r="K53" s="106"/>
      <c r="L53" s="104"/>
      <c r="M53" s="105"/>
      <c r="N53" s="104"/>
      <c r="O53" s="105"/>
      <c r="P53" s="107"/>
      <c r="Q53" s="105"/>
      <c r="R53" s="107"/>
      <c r="S53" s="105"/>
    </row>
  </sheetData>
  <mergeCells count="8">
    <mergeCell ref="S36:S37"/>
    <mergeCell ref="S39:S41"/>
    <mergeCell ref="S43:S45"/>
    <mergeCell ref="S47:S49"/>
    <mergeCell ref="A1:S1"/>
    <mergeCell ref="S24:S26"/>
    <mergeCell ref="S28:S31"/>
    <mergeCell ref="S33:S34"/>
  </mergeCells>
  <printOptions/>
  <pageMargins left="0.39" right="0.37" top="1.01" bottom="0.32" header="0.5" footer="0.5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Campione del Monde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Glandfield</dc:creator>
  <cp:keywords/>
  <dc:description/>
  <cp:lastModifiedBy>Tom Glandfield</cp:lastModifiedBy>
  <cp:lastPrinted>2007-10-01T22:22:33Z</cp:lastPrinted>
  <dcterms:created xsi:type="dcterms:W3CDTF">2007-10-01T21:45:44Z</dcterms:created>
  <dcterms:modified xsi:type="dcterms:W3CDTF">2007-10-01T22:23:49Z</dcterms:modified>
  <cp:category/>
  <cp:version/>
  <cp:contentType/>
  <cp:contentStatus/>
</cp:coreProperties>
</file>